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Work\Cerner\Grants - Other Contracts\ACOG\SOW 1 deliverable\"/>
    </mc:Choice>
  </mc:AlternateContent>
  <bookViews>
    <workbookView xWindow="0" yWindow="0" windowWidth="20160" windowHeight="8400" firstSheet="1" activeTab="8"/>
  </bookViews>
  <sheets>
    <sheet name="Summary" sheetId="7" r:id="rId1"/>
    <sheet name="CrossWalk" sheetId="1" r:id="rId2"/>
    <sheet name="HPV" sheetId="10" r:id="rId3"/>
    <sheet name="PAP" sheetId="11" r:id="rId4"/>
    <sheet name="CT" sheetId="12" r:id="rId5"/>
    <sheet name="GC" sheetId="13" r:id="rId6"/>
    <sheet name="CT_GC_combo" sheetId="14" r:id="rId7"/>
    <sheet name="HIV" sheetId="15" r:id="rId8"/>
    <sheet name="PregnancyTests" sheetId="16" r:id="rId9"/>
  </sheets>
  <definedNames>
    <definedName name="_xlnm._FilterDatabase" localSheetId="1" hidden="1">CrossWalk!$A$1:$P$57</definedName>
    <definedName name="_xlnm._FilterDatabase" localSheetId="4" hidden="1">CT!$A$1:$P$25</definedName>
    <definedName name="_xlnm._FilterDatabase" localSheetId="6" hidden="1">CT_GC_combo!$A$1:$P$12</definedName>
    <definedName name="_xlnm._FilterDatabase" localSheetId="5" hidden="1">GC!$A$1:$P$21</definedName>
    <definedName name="_xlnm._FilterDatabase" localSheetId="7" hidden="1">HIV!$A$1:$P$8</definedName>
    <definedName name="_xlnm._FilterDatabase" localSheetId="2" hidden="1">HPV!$A$1:$P$17</definedName>
    <definedName name="_xlnm._FilterDatabase" localSheetId="3" hidden="1">PAP!$A$1:$P$11</definedName>
    <definedName name="_xlnm._FilterDatabase" localSheetId="8" hidden="1">PregnancyTests!$A$1:$P$7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5" l="1"/>
  <c r="O4" i="15"/>
  <c r="O5" i="15"/>
  <c r="O6" i="15"/>
  <c r="O7" i="15"/>
  <c r="O8" i="15"/>
  <c r="O2" i="15"/>
  <c r="O3" i="14"/>
  <c r="O12" i="14"/>
  <c r="O10" i="14"/>
  <c r="O11" i="14"/>
  <c r="O9" i="14"/>
  <c r="O7" i="14"/>
  <c r="O4" i="14"/>
  <c r="O5" i="14"/>
  <c r="O6" i="14"/>
  <c r="O8" i="14"/>
  <c r="O2" i="14"/>
  <c r="O3" i="13"/>
  <c r="O4" i="13"/>
  <c r="O5" i="13"/>
  <c r="O6" i="13"/>
  <c r="O7" i="13"/>
  <c r="O8" i="13"/>
  <c r="O9" i="13"/>
  <c r="O10" i="13"/>
  <c r="O11" i="13"/>
  <c r="O12" i="13"/>
  <c r="O13" i="13"/>
  <c r="O14" i="13"/>
  <c r="O15" i="13"/>
  <c r="O16" i="13"/>
  <c r="O17" i="13"/>
  <c r="O18" i="13"/>
  <c r="O19" i="13"/>
  <c r="O20" i="13"/>
  <c r="O21" i="13"/>
  <c r="O2" i="13"/>
  <c r="O2" i="12"/>
  <c r="O20" i="12"/>
  <c r="O11" i="12"/>
  <c r="O9" i="12"/>
  <c r="O17" i="12"/>
  <c r="O23" i="12"/>
  <c r="O10" i="12"/>
  <c r="O22" i="12"/>
  <c r="O7" i="12"/>
  <c r="O14" i="12"/>
  <c r="O6" i="12"/>
  <c r="O12" i="12"/>
  <c r="O16" i="12"/>
  <c r="O21" i="12"/>
  <c r="O19" i="12"/>
  <c r="O15" i="12"/>
  <c r="O18" i="12"/>
  <c r="O25" i="12"/>
  <c r="O8" i="12"/>
  <c r="O24" i="12"/>
  <c r="O13" i="12"/>
  <c r="O5" i="12"/>
  <c r="O4" i="12"/>
  <c r="O3" i="12"/>
  <c r="O3" i="11"/>
  <c r="O4" i="11"/>
  <c r="O5" i="11"/>
  <c r="O6" i="11"/>
  <c r="O7" i="11"/>
  <c r="O8" i="11"/>
  <c r="O9" i="11"/>
  <c r="O10" i="11"/>
  <c r="O11" i="11"/>
  <c r="O2" i="11"/>
  <c r="O8" i="10"/>
  <c r="O5" i="10"/>
  <c r="O7" i="10"/>
  <c r="O4" i="10"/>
  <c r="O6" i="10"/>
  <c r="O3" i="10"/>
  <c r="O11" i="10"/>
  <c r="O10" i="10"/>
  <c r="O13" i="10"/>
  <c r="O12" i="10"/>
  <c r="O14" i="10"/>
  <c r="O15" i="10"/>
  <c r="O16" i="10"/>
  <c r="O17" i="10"/>
  <c r="O9" i="10"/>
  <c r="O2" i="10"/>
  <c r="O53" i="1"/>
  <c r="O11" i="1" l="1"/>
  <c r="O8" i="1"/>
  <c r="O9" i="1"/>
  <c r="O10" i="1"/>
  <c r="O12" i="1"/>
  <c r="O13" i="1"/>
  <c r="O14" i="1"/>
  <c r="O15" i="1"/>
  <c r="O16" i="1"/>
  <c r="O17" i="1"/>
  <c r="O18" i="1"/>
  <c r="O19" i="1"/>
  <c r="O20" i="1"/>
  <c r="O21" i="1"/>
  <c r="O23" i="1"/>
  <c r="O24" i="1"/>
  <c r="O25" i="1"/>
  <c r="O26" i="1"/>
  <c r="O27" i="1"/>
  <c r="O29" i="1"/>
  <c r="O30" i="1"/>
  <c r="O31" i="1"/>
  <c r="O32" i="1"/>
  <c r="O33" i="1"/>
  <c r="O34" i="1"/>
  <c r="O35" i="1"/>
  <c r="O36" i="1"/>
  <c r="O37" i="1"/>
  <c r="O38" i="1"/>
  <c r="O39" i="1"/>
  <c r="O40" i="1"/>
  <c r="O41" i="1"/>
  <c r="O42" i="1"/>
  <c r="O43" i="1"/>
  <c r="O44" i="1"/>
  <c r="O45" i="1"/>
  <c r="O47" i="1"/>
  <c r="O48" i="1"/>
  <c r="O49" i="1"/>
  <c r="O50" i="1"/>
  <c r="O51" i="1"/>
  <c r="O52" i="1"/>
  <c r="O55" i="1"/>
  <c r="O56" i="1"/>
  <c r="O57" i="1"/>
  <c r="O2" i="1"/>
  <c r="O3" i="1"/>
  <c r="O4" i="1"/>
  <c r="O5" i="1"/>
  <c r="O6" i="1"/>
</calcChain>
</file>

<file path=xl/sharedStrings.xml><?xml version="1.0" encoding="utf-8"?>
<sst xmlns="http://schemas.openxmlformats.org/spreadsheetml/2006/main" count="1983" uniqueCount="751">
  <si>
    <t>Family Planning Annual Report Panel</t>
  </si>
  <si>
    <t>Organization</t>
  </si>
  <si>
    <t>Facility Identifier</t>
  </si>
  <si>
    <t>75524-9</t>
  </si>
  <si>
    <t>FPARProviderPractitioner</t>
  </si>
  <si>
    <t>Clinical Provider Identifier</t>
  </si>
  <si>
    <t>68468-8</t>
  </si>
  <si>
    <t>Clinical Provider Role</t>
  </si>
  <si>
    <t>FPARProviderRoles_VALUESET_CODE</t>
  </si>
  <si>
    <t>GeneralEncounter</t>
  </si>
  <si>
    <t>Visit Date</t>
  </si>
  <si>
    <t>76427-4</t>
  </si>
  <si>
    <t>Patient Information Panel</t>
  </si>
  <si>
    <t>FPARPatientInformationPanel</t>
  </si>
  <si>
    <t>Annual Household Income</t>
  </si>
  <si>
    <t>77244-2</t>
  </si>
  <si>
    <t>AnnualHouseholdIncomeRangeMeas</t>
  </si>
  <si>
    <t>AnnualHouseholdIncomeRange_VALUESET_CODE</t>
  </si>
  <si>
    <t>Less than 5000
5000 to 7499
7500 to 9999
10000 to 12499
12500 to 14999
15000 to 19999
20000 to 24999
25000 to 29999
30000 to 34999
35000 to 39999
40000 to 49999
50000 to 59999
60000 to 74999
75000 to 99999
100000 to 149999
150000 or more</t>
  </si>
  <si>
    <t>Household Size</t>
  </si>
  <si>
    <t>HouseholdSizeMeas</t>
  </si>
  <si>
    <t>Smoking Status</t>
  </si>
  <si>
    <t>SmokingStatusEval</t>
  </si>
  <si>
    <t>FPARSmokingStatus_VALUESET_CODE</t>
  </si>
  <si>
    <t>Never smoker
Former smoker
Current some day smoker
Current every day smoker
Smoker, current status unknown
Unknown if ever smoked
Heavy tobacco smoker
Light tobacco smoker</t>
  </si>
  <si>
    <t>FPARCoverage</t>
  </si>
  <si>
    <t>Insurance Coverage Type</t>
  </si>
  <si>
    <t>FPARinsuranceTypes_VALUESET_CODE</t>
  </si>
  <si>
    <t>Private
Uninsured medical expenses.
Public Insurance</t>
  </si>
  <si>
    <t>Payer for Visit</t>
  </si>
  <si>
    <t>FPARPatient</t>
  </si>
  <si>
    <t>Date of Birth</t>
  </si>
  <si>
    <t>21112-8</t>
  </si>
  <si>
    <t>Birth Sex</t>
  </si>
  <si>
    <t>46098-0</t>
  </si>
  <si>
    <t>Male
Female
Ambiguous</t>
  </si>
  <si>
    <t>Race</t>
  </si>
  <si>
    <t>32624-9</t>
  </si>
  <si>
    <t>Race_VALUESET_CODE</t>
  </si>
  <si>
    <t>White
Black/African American
American Indian/Alaska Native
Asian
Native Hawaiian/Other Pacific Islander</t>
  </si>
  <si>
    <t>Ethnicity</t>
  </si>
  <si>
    <t>69490-1</t>
  </si>
  <si>
    <t>EthnicGroup_VALUESET_CODE</t>
  </si>
  <si>
    <t>Hispanic or Latino
Not Hispanic or Latino</t>
  </si>
  <si>
    <t>Limited English Proficiency</t>
  </si>
  <si>
    <t>YesNo_VALUESET_CODE</t>
  </si>
  <si>
    <t>Yes
No</t>
  </si>
  <si>
    <t>Patient Identifier</t>
  </si>
  <si>
    <t>76435-7</t>
  </si>
  <si>
    <t>FPAR  Patient Visit Info</t>
  </si>
  <si>
    <t>FPARPatientVisitInfoPanel</t>
  </si>
  <si>
    <t>Height</t>
  </si>
  <si>
    <t>8302-2</t>
  </si>
  <si>
    <t>Weight</t>
  </si>
  <si>
    <t>29463-7</t>
  </si>
  <si>
    <t>BloodPressurePanel</t>
  </si>
  <si>
    <t>Systolic Blood Pressure</t>
  </si>
  <si>
    <t>8480-6</t>
  </si>
  <si>
    <t>Diastolic Blood Pressure</t>
  </si>
  <si>
    <t>8462-4</t>
  </si>
  <si>
    <t>FPAR  Pregnancy and Contraception Panel</t>
  </si>
  <si>
    <t>FPARPregnancyAndContraceptionPanel</t>
  </si>
  <si>
    <t>Parity</t>
  </si>
  <si>
    <t>ParityMeas</t>
  </si>
  <si>
    <t>Gravidity</t>
  </si>
  <si>
    <t>GravidityMeas</t>
  </si>
  <si>
    <t>Pregnancy Status</t>
  </si>
  <si>
    <t>FPARPregnancyStatusEval</t>
  </si>
  <si>
    <t>FPARPregnancyStatus_VALUESET_CODE</t>
  </si>
  <si>
    <t>Patient currently pregnant
Not currently pregnant</t>
  </si>
  <si>
    <t>Pregnancy Status Reporting Method</t>
  </si>
  <si>
    <t>PregnancyStatusReportingMethod_VALUESET_CODE</t>
  </si>
  <si>
    <t>Pregnancy status self reported
Pregnancy status determined by point-of-care test
Pregnancy status determined by lab test</t>
  </si>
  <si>
    <t>Pregancy Lab Panel</t>
  </si>
  <si>
    <t>FPARPregnancyLabPanel</t>
  </si>
  <si>
    <t>Pregnancy Intention</t>
  </si>
  <si>
    <t>PregnancyIntentionEval</t>
  </si>
  <si>
    <t>PregnancyIntention_VALUESET_CODE</t>
  </si>
  <si>
    <t>No desire to become pregnant
Ambivalent about becoming pregnant
Not sure of desire to become pregnant
Wants to become pregnant</t>
  </si>
  <si>
    <t>Ever Had Sex</t>
  </si>
  <si>
    <t>VirginalStatusEval</t>
  </si>
  <si>
    <t>VirginNonVirgin_VALUESET_CODE</t>
  </si>
  <si>
    <t>Non-virginal state
Never been sexually active</t>
  </si>
  <si>
    <t>Sex Last 3 Months</t>
  </si>
  <si>
    <t>SexLastThreeMonthsEval</t>
  </si>
  <si>
    <t>Sex Last 12 Months</t>
  </si>
  <si>
    <t>SexLastTwelveMonthsEval</t>
  </si>
  <si>
    <t>Contraceptive Method(s) at Intake</t>
  </si>
  <si>
    <t>FPARContraceptiveChoiceInitialEval</t>
  </si>
  <si>
    <t>ContraceptiveChoices_VALUESET_CODE</t>
  </si>
  <si>
    <t>IUD (Patient has intrauterine device)
Vasectomy
Female sterilization
Declined to Answer
Progestin IUD
Emergency contraception
Implantable Rod
Intrauterine Device (IUD) with Copper
Injectable Contraceptives
Combined Oral Contraceptive Pills
Progestin Only Contraceptive Pills
Contraceptive Patch
Vaginal Ring
Male Condom
Diaphragm or Cervical Cap
Female Condom 
Withdrawal Contraception
Spermicidal Contraception
Sponge Contraception
Fertility Awareness-Based Methods
Lactational Amenorrhea
Male Relying on Female Method
No Contraceptive Precautions</t>
  </si>
  <si>
    <t>Reason for no contraceptive method at intake</t>
  </si>
  <si>
    <t>ReasonNoContraceptiveChosen_VALUESET_CODE</t>
  </si>
  <si>
    <t>same sex partner
Abstinence
Other reason for lack of contraception
Sterile for non-contraceptive reasons
Seeking pregnancy declined all methods</t>
  </si>
  <si>
    <t>Contraceptive Method(s) at Exit</t>
  </si>
  <si>
    <t>FPARContraceptiveChoiceAtExitEval</t>
  </si>
  <si>
    <t>How was Contraceptive Method Provided at Exit?</t>
  </si>
  <si>
    <t>ContraceptionProvisionMethods_VALUESET_CODE</t>
  </si>
  <si>
    <t>Prescription
Provided On-Site
Referral to Health Worker</t>
  </si>
  <si>
    <t>Reason for no contraceptive method at exit</t>
  </si>
  <si>
    <t>Contraceptive Counseling</t>
  </si>
  <si>
    <t>ContraceptiveCounselingProc</t>
  </si>
  <si>
    <t>Counseling to Achieve Pregnancy</t>
  </si>
  <si>
    <t>CounselingtoAchievePregnancyProc</t>
  </si>
  <si>
    <t>FPAR LAB PANEL</t>
  </si>
  <si>
    <t>FPARLabPanel</t>
  </si>
  <si>
    <t>FPAR  HIV Tests Panel</t>
  </si>
  <si>
    <t>FPARHIVTestPanel</t>
  </si>
  <si>
    <t>FPAR  HPV Tests Panel</t>
  </si>
  <si>
    <t>FPARHPVTestsPanel</t>
  </si>
  <si>
    <t>FPAR  Chlamydia Tests Panel</t>
  </si>
  <si>
    <t>FPARChlamydiaTestsPanel</t>
  </si>
  <si>
    <t>FPAR  Gonorrhea Tests Panel</t>
  </si>
  <si>
    <t>FPARGonorrheaTestsPanel</t>
  </si>
  <si>
    <t>FPAR  Chlamydia/Gonorrhea combined Tests Panel</t>
  </si>
  <si>
    <t>FPARChlamydiaGonorrheaComboTestsPanel</t>
  </si>
  <si>
    <t>FPAR  Pap Smear Tests Panel</t>
  </si>
  <si>
    <t>FPARPapSmearTestsPanel</t>
  </si>
  <si>
    <t>HIV Referral Panel</t>
  </si>
  <si>
    <t>HIVReferralPanel</t>
  </si>
  <si>
    <t>HIV Referral Recommended Date</t>
  </si>
  <si>
    <t>OutpatientEncounter</t>
  </si>
  <si>
    <t>HIV Referral Visit Completed Date</t>
  </si>
  <si>
    <t>Organization.ExternalIdentifier</t>
  </si>
  <si>
    <t>FPARProviderPractitioner.ExternalIdentifier</t>
  </si>
  <si>
    <t>FPARProviderPractitioner.ProviderClassification</t>
  </si>
  <si>
    <t>GeneralEncounter.StartTime</t>
  </si>
  <si>
    <t>FPARCoverage.PrimaryInsuranceClassification</t>
  </si>
  <si>
    <t>FPARPatient.BirthDate</t>
  </si>
  <si>
    <t>FPARPatient.AdministrativeRace</t>
  </si>
  <si>
    <t>FPARPatient.AdministrativeEthnicGroup</t>
  </si>
  <si>
    <t>FPARPatient.PatientIdentifier</t>
  </si>
  <si>
    <t>FPARPatientVisitInfoPanel.HeightMeas</t>
  </si>
  <si>
    <t>FPARPatientVisitInfoPanel.BodyWeightMeas</t>
  </si>
  <si>
    <t>BloodPressurePanel.SystolicBloodPressureMeas</t>
  </si>
  <si>
    <t>BloodPressurePanel.DiastolicBloodPressureMeas</t>
  </si>
  <si>
    <t>FPARPregnancyStatusEval.Observed.ActionMethod</t>
  </si>
  <si>
    <t>FPARContraceptiveChoiceInitialEval.DataAbsentReason</t>
  </si>
  <si>
    <t>FPARContraceptiveChoiceAtExitEval.HowContraceptiveProvided</t>
  </si>
  <si>
    <t>FPARContraceptiveChoiceAtExitEval.DataAbsentReason</t>
  </si>
  <si>
    <t>HIVReferralPanel.OutpatientEncounter.EndTime</t>
  </si>
  <si>
    <t>Line#</t>
  </si>
  <si>
    <t>CEM name</t>
  </si>
  <si>
    <t>URL</t>
  </si>
  <si>
    <t>FamilyPlanningAnnualReportPanel</t>
  </si>
  <si>
    <t>ReferralRequest</t>
  </si>
  <si>
    <t>CEM data element</t>
  </si>
  <si>
    <t>HIVReferralPanel.ReferralRequest.created.startTime</t>
  </si>
  <si>
    <t>SmokingStatusEval
but value set is specific to FPAR Patient InformationPanel</t>
  </si>
  <si>
    <t>hspc-parity.xml</t>
  </si>
  <si>
    <t>hspc-gravidity.xml</t>
  </si>
  <si>
    <t>hspc-bodyWeight.xml</t>
  </si>
  <si>
    <t>VSAC OID</t>
  </si>
  <si>
    <t>VSAC OID status</t>
  </si>
  <si>
    <t>fpar-organization.xml</t>
  </si>
  <si>
    <t>fparpractitioner.identifier</t>
  </si>
  <si>
    <t>fpar-practitionerRole.xml</t>
  </si>
  <si>
    <t>fpar-practitionerRole.specialty</t>
  </si>
  <si>
    <t>fpar-genEncounter.xml</t>
  </si>
  <si>
    <t>hspc-annualHouseholdIncome.xml</t>
  </si>
  <si>
    <t>hspc-householdSize.xml</t>
  </si>
  <si>
    <t>annualhouseholdincome.valueCodeableConcept</t>
  </si>
  <si>
    <t>hspc-smokingStatus.xml</t>
  </si>
  <si>
    <t>fpar-patient.xml</t>
  </si>
  <si>
    <t>fpar-coverage.xml</t>
  </si>
  <si>
    <t>fpar-coverage.xml, extensions-primaryInsuranceClassification.xml</t>
  </si>
  <si>
    <t>fparCoverage.extension:PrimaryInsuranceClassification.valueCodeableConcept</t>
  </si>
  <si>
    <t>Soure of Payment Typology</t>
  </si>
  <si>
    <t>fparpatient.extension:ethnicity.valueCodeableConcept</t>
  </si>
  <si>
    <t>fparpatient.extension:race.valueCodeableConcept</t>
  </si>
  <si>
    <t>fparpatient.extension:birthsex.valueCodeableConcept</t>
  </si>
  <si>
    <t>fparpatient.identifier</t>
  </si>
  <si>
    <t>fparpatient.birthDate</t>
  </si>
  <si>
    <t>hspc-height.xml</t>
  </si>
  <si>
    <t>hspcsystolicbloodpressure.valueQuantity</t>
  </si>
  <si>
    <t>hspc-systolicbp.xml</t>
  </si>
  <si>
    <t>hspcdiastolicbloodpressure.valueQuantity</t>
  </si>
  <si>
    <t>hspc-diastolicbp.xml</t>
  </si>
  <si>
    <t>hspcgravidity.valueQuantity</t>
  </si>
  <si>
    <t>hspcheight.valueQuantity</t>
  </si>
  <si>
    <t>hspcbodyweight.valueQuantity</t>
  </si>
  <si>
    <t>hspcparity.valueQuantity</t>
  </si>
  <si>
    <t>fpargeneralencounterperiod.start</t>
  </si>
  <si>
    <t>fparorganization.id</t>
  </si>
  <si>
    <t>hspcsmokingstatus.valueCodeableConcept</t>
  </si>
  <si>
    <t>hspchouseholdsize.valueQuantity</t>
  </si>
  <si>
    <t>NEW LOINC code (06/23/2017)</t>
  </si>
  <si>
    <t>fpar-pregnancyStatusEval.xml</t>
  </si>
  <si>
    <t>fparPregnancyStatusEval.valueCodeableConcept</t>
  </si>
  <si>
    <t>fparPregnancyStatusEval.extension:reportingMethod.valueCodeableConcept</t>
  </si>
  <si>
    <t>fparPregnancyIntentionEval.valueCodeableConcept</t>
  </si>
  <si>
    <t>fparVirginalStatusEval.valueCodeableConcept</t>
  </si>
  <si>
    <t>fpar-pregnancyIntentionEval.xml</t>
  </si>
  <si>
    <t>fpar-virginalStatusEval.xml</t>
  </si>
  <si>
    <t>hspc-sexLastThreeMonths.xml</t>
  </si>
  <si>
    <t>hspc-sexLastTwelveMonths.xml</t>
  </si>
  <si>
    <t>hspcsexlasttwelvemonths.valueCodeableConcept</t>
  </si>
  <si>
    <t>hspcsexlastthreemonths.valueCodeableConcept</t>
  </si>
  <si>
    <t>fpar-contraceptiveChoiceInitial.xml</t>
  </si>
  <si>
    <t>fparcontraceptiveChoiceInitial.valueCodeableConcept</t>
  </si>
  <si>
    <t>fparcontraceptiveChoiceInitial.dataAbsentReason.valueCodeableConcept</t>
  </si>
  <si>
    <t>fpar-contraceptiveChoiceAtExit.xml</t>
  </si>
  <si>
    <t>fparContraceptiveChoiceAtExit.valueCodeableConcept</t>
  </si>
  <si>
    <t>fparContraceptiveChoiceAtExit.extension:ContraceptionProvisionMethod$Extension.valueCodeableConcept</t>
  </si>
  <si>
    <t>fpar-pregnancyStatusEval.xml, extensions-reportingMethod.xml</t>
  </si>
  <si>
    <t>fpar-contraceptiveChoiceAtExit.xml, extensions-contraceptionProvisionMethod.xml</t>
  </si>
  <si>
    <t>fparContraceptiveChoiceAtExit.dataAbsentReason.valueCodeableConcept</t>
  </si>
  <si>
    <t>fpar-contraceptiveCounseling.xml</t>
  </si>
  <si>
    <t>fpar-counselingToAchievePregnancy.xml</t>
  </si>
  <si>
    <t>fparcontraceptiveCounseling.valueCodeableConcept</t>
  </si>
  <si>
    <t>fparcounselingToAchievePregnancy.valueCodeableConcept</t>
  </si>
  <si>
    <t>encounterperiod.end</t>
  </si>
  <si>
    <t>https://www.hl7.org/fhir/encounter.html (note it references an incoming Referral which should be the preceeding referral)</t>
  </si>
  <si>
    <t>https://www.hl7.org/fhir/referralrequest.html</t>
  </si>
  <si>
    <t>referralRequest.authoredOn</t>
  </si>
  <si>
    <t>Refer to FHIR XML</t>
  </si>
  <si>
    <t>86636-8</t>
  </si>
  <si>
    <t>86637-6</t>
  </si>
  <si>
    <t>86638-4</t>
  </si>
  <si>
    <t>86639-2</t>
  </si>
  <si>
    <t>52556-8</t>
  </si>
  <si>
    <t>76437-3</t>
  </si>
  <si>
    <t>86640-0</t>
  </si>
  <si>
    <t>72166-2</t>
  </si>
  <si>
    <t>86641-8</t>
  </si>
  <si>
    <t>86642-6</t>
  </si>
  <si>
    <t>11977-6</t>
  </si>
  <si>
    <t>11996-6</t>
  </si>
  <si>
    <t>82810-3</t>
  </si>
  <si>
    <t>86643-4</t>
  </si>
  <si>
    <t>86644-2</t>
  </si>
  <si>
    <t>86645-9</t>
  </si>
  <si>
    <t>86646-7</t>
  </si>
  <si>
    <t>86647-5</t>
  </si>
  <si>
    <t>86648-3</t>
  </si>
  <si>
    <t>86649-1</t>
  </si>
  <si>
    <t>86650-9</t>
  </si>
  <si>
    <t>86651-7</t>
  </si>
  <si>
    <t>86652-5</t>
  </si>
  <si>
    <t>86653-3</t>
  </si>
  <si>
    <t>86654-1</t>
  </si>
  <si>
    <t>86655-8</t>
  </si>
  <si>
    <t>86656-6</t>
  </si>
  <si>
    <t>86657-4</t>
  </si>
  <si>
    <t>86658-2</t>
  </si>
  <si>
    <t>86659-0</t>
  </si>
  <si>
    <t>86660-8</t>
  </si>
  <si>
    <t>86661-6</t>
  </si>
  <si>
    <t>86662-4</t>
  </si>
  <si>
    <t>86663-2</t>
  </si>
  <si>
    <t>57202-4</t>
  </si>
  <si>
    <t>2.16.840.1.113762.1.4.1166.24</t>
  </si>
  <si>
    <t>2.16.840.1.113762.1.4.1166.2</t>
  </si>
  <si>
    <t>Exists</t>
  </si>
  <si>
    <t>2.16.840.1.113883.11.20.9.38</t>
  </si>
  <si>
    <t>Complete draft</t>
  </si>
  <si>
    <t>2.16.840.1.113762.1.4.1166.11</t>
  </si>
  <si>
    <t>2.16.840.1.114222.4.11.3591</t>
  </si>
  <si>
    <t>2.16.840.1.114222.4.11.837</t>
  </si>
  <si>
    <t>2.16.840.1.113883.1.11.1</t>
  </si>
  <si>
    <t>2.16.840.1.113883.3.2074.1.1.3</t>
  </si>
  <si>
    <t>2.16.840.1.113762.1.4.1166.31</t>
  </si>
  <si>
    <t>2.16.840.1.113762.1.4.1166.18</t>
  </si>
  <si>
    <t>2.16.840.1.113762.1.4.1166.16</t>
  </si>
  <si>
    <t>2.16.840.1.113762.1.4.1166.23</t>
  </si>
  <si>
    <t>2.16.840.1.113762.1.4.1166.1</t>
  </si>
  <si>
    <t>2.16.840.1.113762.1.4.1166.22</t>
  </si>
  <si>
    <t>2.16.840.1.113762.1.4.1166.17</t>
  </si>
  <si>
    <t>2.16.840.1.113762.1.4.1166.21</t>
  </si>
  <si>
    <t>LOINC code issue</t>
  </si>
  <si>
    <t>fparCoverage.type.valueCodeableConcept</t>
  </si>
  <si>
    <t>LimitedEnglishProficiencyEval</t>
  </si>
  <si>
    <t>FPARPatient.BirthSex</t>
  </si>
  <si>
    <t>BirthSex_VALUESET_CODE</t>
  </si>
  <si>
    <t>EnglishProficiencyInFourDomains_VALUESET_CODE</t>
  </si>
  <si>
    <t>Proficient in English
Not proficient in English</t>
  </si>
  <si>
    <t>fpar-limitedEnglishProficiencyEval.xml</t>
  </si>
  <si>
    <t>fparlimitedEnglishProficiencyEval.valueCodeableConcept</t>
  </si>
  <si>
    <t>Data elements from LOINC submission</t>
  </si>
  <si>
    <t>OPA data element requested March 2017</t>
  </si>
  <si>
    <t>Exisiting LOINC code on LOINC submission</t>
  </si>
  <si>
    <t>CEM Value Set Name</t>
  </si>
  <si>
    <t>VSAC collaboration site</t>
  </si>
  <si>
    <t>How Contraceptive Method(s)  Provided At Exit</t>
  </si>
  <si>
    <t>Date of Pap Tests Last 5 Years
Last Pap Result</t>
  </si>
  <si>
    <t>Date of Last HPV Co-test
HPV Test Result</t>
  </si>
  <si>
    <t>Date of Last CT test
CT Test Result</t>
  </si>
  <si>
    <t>Date of Last GC test 
GC Test Result</t>
  </si>
  <si>
    <t>Date of Last CT test
CT Test Result
Date of Last GC test 
GC Test Result</t>
  </si>
  <si>
    <t xml:space="preserve">Date of Last HIV test 
HIV Rapid Test Result
HIV Supplemental Test Result
</t>
  </si>
  <si>
    <t>Systolic blood pressure</t>
  </si>
  <si>
    <t>Diastolic blood pressure</t>
  </si>
  <si>
    <t>Smoking status</t>
  </si>
  <si>
    <t>used with Pregnancy Status Reporting Method</t>
  </si>
  <si>
    <t>Value Set Members</t>
  </si>
  <si>
    <t>FHIR DATA element(s)</t>
  </si>
  <si>
    <t>see hyperlink to sheet for specific lab category</t>
  </si>
  <si>
    <t>Ready for use</t>
  </si>
  <si>
    <t>LOINC code issue 
Waiting on Value set Publication</t>
  </si>
  <si>
    <t>FPARPayerForVisit_VALUESET_CODE</t>
  </si>
  <si>
    <t xml:space="preserve">Status </t>
  </si>
  <si>
    <t>COLUMN</t>
  </si>
  <si>
    <t>Definition</t>
  </si>
  <si>
    <t>Name of the CEM value set that contains values for data element</t>
  </si>
  <si>
    <t>OpenCEM browser link to CEM</t>
  </si>
  <si>
    <t>Name of the CEM that contains the CEM model of the data element</t>
  </si>
  <si>
    <t>Members of the value set (string representation).</t>
  </si>
  <si>
    <t xml:space="preserve">Status of value set in the Value Set Authority Center (VSAC) </t>
  </si>
  <si>
    <t>Status values (if applicable)</t>
  </si>
  <si>
    <t>Status value defintions (if applicable)</t>
  </si>
  <si>
    <t xml:space="preserve">Unqiue OID for the value set in the Value Set Authority Center (VSAC) </t>
  </si>
  <si>
    <t>FHIR XML file for the data element</t>
  </si>
  <si>
    <t>FHIR implementation of the data element</t>
  </si>
  <si>
    <t>CEM logical model of the data element</t>
  </si>
  <si>
    <t>Name of the data element as submitted to LOINC</t>
  </si>
  <si>
    <t>If LOINC code for data element was pre-existing, then this field is populated</t>
  </si>
  <si>
    <t>LOINC code on the current version of the submission (reflects changes post-submission)
Strike-out indicates LOINC code is under arbitration</t>
  </si>
  <si>
    <t>OPA data elements March/May 2017</t>
  </si>
  <si>
    <t>Current status of the data element</t>
  </si>
  <si>
    <t>Waiting on Value set Publication</t>
  </si>
  <si>
    <t>Waiting on LOINC code release</t>
  </si>
  <si>
    <t>Waiting on LOINC code release
Waiting on SNOMED CT code release</t>
  </si>
  <si>
    <t>Waiting on SNOMED CT</t>
  </si>
  <si>
    <t>Ready for use
Waiting on LOINC code release
Waiting on Value set Publication
LOINC code issue
Waiting on SNOMED CT code release</t>
  </si>
  <si>
    <t>All CEMs, FHIR data elements, relevant LOINC and SNOME CT codes are available.
A new LOINC code was created in draft status
Waiting on Value set Publication
LOINC code assignment by LOINC is pending arrbitration 
Element value set is waiting on a new SNOMED CT code to be published in a SNOMED CT release</t>
  </si>
  <si>
    <t>Complete draft
Using LOINC answer codes</t>
  </si>
  <si>
    <t>Complete draft
Using LOINC answer codes
Exists
Waiting on SNOMED CT</t>
  </si>
  <si>
    <t>VSAC value set is complete and pending publishing
Note that the value set is using LOINC answer codes
VSAC value set is published
Value set is waiting on release of new SNOMED CT codes</t>
  </si>
  <si>
    <t>IMPORTANT: URL for the Value Set Authority Center (VSAC) collaboration site for the value set
This site contains details on the status of the value set</t>
  </si>
  <si>
    <t>2.16.840.1.113762.1.4.1166.10</t>
  </si>
  <si>
    <t>2.16.840.1.113762.1.4.1166.13</t>
  </si>
  <si>
    <t>2.16.840.1.113762.1.4.1166.12</t>
  </si>
  <si>
    <t>2.16.840.1.113762.1.4.1166.14</t>
  </si>
  <si>
    <t>2.16.840.1.113762.1.4.1166.15</t>
  </si>
  <si>
    <t>2.16.840.1.113762.1.4.1166.32</t>
  </si>
  <si>
    <t>Chlamydia trachomatis rRNA [Presence] in Unspecified specimen by Probe and target amplification method</t>
  </si>
  <si>
    <t>43304-5</t>
  </si>
  <si>
    <t>ChlamydiaTrachomatisrRNAPrThrPtXXXOrdProbeAmpTarLabObs</t>
  </si>
  <si>
    <t>FPARDetectedNotDectedEqIn_VALUESET_CODE</t>
  </si>
  <si>
    <t>hspc-CTrachRrnaXxxQlPcr.xml</t>
  </si>
  <si>
    <t>Neisseria gonorrhoeae rRNA [Presence] in Unspecified specimen by Probe and target amplification method</t>
  </si>
  <si>
    <t>43305-2</t>
  </si>
  <si>
    <t>NeisseriaGonorrhoeaeRRNAACncPtXXXOrdProbeAmpTarLabObs</t>
  </si>
  <si>
    <t>hspc-NGonorrhoeaRrnaXxxQlPcr.xml</t>
  </si>
  <si>
    <t>Chlamydia trachomatis+Neisseria gonorrhoeae DNA [Presence] in Unspecified specimen by Probe and target amplification method</t>
  </si>
  <si>
    <t>36902-5</t>
  </si>
  <si>
    <t>ChlamydiaTrachomatisNeisseriaGonorrhoeaeDNAPrThrPtXXXOrdProbeAmpTarLabObs</t>
  </si>
  <si>
    <t>FPARDetectedNotDetected_VALUESET_CODE</t>
  </si>
  <si>
    <t>hspc-CtrachAndGCDNAXXXQlPCR.xml</t>
  </si>
  <si>
    <t>59420-0</t>
  </si>
  <si>
    <t>HumanPapillomaVirus1618313335394551525658596668DNAACncPtCvxOrdProbeAmpSigLabObs</t>
  </si>
  <si>
    <t>Human papilloma virus 16+18+31+33+35+39+45+51+52+56+58+59+66+68 DNA</t>
  </si>
  <si>
    <t>hspc-HpvIHRisk4DnaCervixQlBdna.xml</t>
  </si>
  <si>
    <t>5018-7</t>
  </si>
  <si>
    <t>HIV1RNAACncPtXXXOrdProbeAmpTarLabObs</t>
  </si>
  <si>
    <t>FPARHIV1RNADetectedNotDetected_VALUESET_CODE</t>
  </si>
  <si>
    <t>HIV 1 RNA [Presence] in Unspecified specimen by Probe and target amplification method</t>
  </si>
  <si>
    <t>hspc-Hiv1RnaXxxQlPcr.xml</t>
  </si>
  <si>
    <t>HIV 1 Ab [Presence] in Serum by Immunoblot (IB)</t>
  </si>
  <si>
    <t>5221-7</t>
  </si>
  <si>
    <t>HIV1AbACncPtSerOrdIBLabObs</t>
  </si>
  <si>
    <t>FPARHIVAb_PosNeg_VALUESET_CODE</t>
  </si>
  <si>
    <t>hspc-Hiv1AbSerQlIb.xml</t>
  </si>
  <si>
    <t>68961-2</t>
  </si>
  <si>
    <t>HIV1AbPrThrPtSerPlasBldOrdIARapidLabObs</t>
  </si>
  <si>
    <t>FPARHIVAb_ReactiveNonReactive_VALUESET_CODE</t>
  </si>
  <si>
    <t>hspc-Hiv1AbSerplbldQlEiaRapid.xml</t>
  </si>
  <si>
    <t>HIV 1 Ab [Presence] in Serum,  Plasma or Blood by Rapid immunoassay</t>
  </si>
  <si>
    <t>30361-0</t>
  </si>
  <si>
    <t>HIV2AbACncPtSerOrdEIALabObs</t>
  </si>
  <si>
    <t>hspc-Hiv2AbSerQlEia.xml</t>
  </si>
  <si>
    <t>HIV 2 Ab [Presence] in Serum by Immunoassay|HIV 2 Ab [Presence] in Serum or Plasma by Immunoassay</t>
  </si>
  <si>
    <t>Choriogonadotropin.beta subunit (pregnancy test) [Presence] in Serum or Plasma</t>
  </si>
  <si>
    <t>2110-5</t>
  </si>
  <si>
    <t>ChoriogonadotropinBetaSubunitPregnancyTestPrThrPtSerPlasOrdLabObs</t>
  </si>
  <si>
    <t>NegativePositive_VALUESET_CODE</t>
  </si>
  <si>
    <t>hspc-BHcgPregSerplQl.xml</t>
  </si>
  <si>
    <t>Chlamydia trachomatis DNA [Presence] in Urethra by Probe and target amplification method</t>
  </si>
  <si>
    <t>21191-2</t>
  </si>
  <si>
    <t>ChlamydiaTrachomatisDNAPrThrPtUrethraOrdProbeAmpTarLabObs</t>
  </si>
  <si>
    <t>hspc-CTrachDnaUrthQlPcr.xml</t>
  </si>
  <si>
    <t>Chlamydia trachomatis rRNA [Presence] in Unspecified specimen by DNA probe</t>
  </si>
  <si>
    <t>4993-2</t>
  </si>
  <si>
    <t>ChlamydiaTrachomatisrRNAPrThrPtXXXOrdProbeLabObs</t>
  </si>
  <si>
    <t>hspc-CTrachRrnaXxxQlPrb.xml</t>
  </si>
  <si>
    <t>Choriogonadotropin (pregnancy test) [Presence] in Serum or Plasma</t>
  </si>
  <si>
    <t>2118-8</t>
  </si>
  <si>
    <t>ChoriogonadotropinACncPtSerPlasOrdLabObs</t>
  </si>
  <si>
    <t>hspc-HcgPregSerplQl.xml</t>
  </si>
  <si>
    <t>Choriogonadotropin (pregnancy test) [Presence] in Urine</t>
  </si>
  <si>
    <t>2106-3</t>
  </si>
  <si>
    <t>ChoriogonadotropinACncPtUrineOrdLabObs</t>
  </si>
  <si>
    <t>hspc-HcgPregUrQl.xml</t>
  </si>
  <si>
    <t>31201-7</t>
  </si>
  <si>
    <t>HIV12AbACncPtSerPlasOrdEIALabObs</t>
  </si>
  <si>
    <t>hspc-Hiv1And2AbSerQlEia.xml</t>
  </si>
  <si>
    <t>HIV 1+2 Ab [Presence] in Serum by Immunoassay|HIV 1+2 Ab [Presence] in Serum or Plasma by Immunoassay</t>
  </si>
  <si>
    <t>73959-9</t>
  </si>
  <si>
    <t>HumanpapillomaVirus161831333539455152565866DNAPrThrPtTissOrdProbeLabObs</t>
  </si>
  <si>
    <t>Human papilloma virus 16+18+31+33+35+39+45+51+52+56+58+66 DNA</t>
  </si>
  <si>
    <t>hspc-Hpv12HrTypesDnaTissQlPrb.xml</t>
  </si>
  <si>
    <t>38372-9</t>
  </si>
  <si>
    <t>HumanpapillomaVirus61116183133353942434445515256585968DNAPrThrPtCvxOrdProbeAmpSigLabObs</t>
  </si>
  <si>
    <t>Human papilloma virus 6+11+16+18+31+33+35+39+42+43+44+45+51+52+56+58+59+68 DNA</t>
  </si>
  <si>
    <t>hspc-HpvDnaCervixQlBdna.xml</t>
  </si>
  <si>
    <t>69002-4</t>
  </si>
  <si>
    <t>HumanpapillomaVirus1618313335394551525658596668E6E7mRNAPrThrPtCvxOrdProbeAmpTarLabObs</t>
  </si>
  <si>
    <t>Human papilloma virus 16+18+31+33+35+39+45+51+52+56+58+59+66+68 E6+E7 mRNA</t>
  </si>
  <si>
    <t>hspc-HpvE6AndE7MrnaCervixQlPcr.xml</t>
  </si>
  <si>
    <t>30167-1</t>
  </si>
  <si>
    <t>HumanPapillomaVirus16183133353945515256585968DNAACncPtCvxOrdProbeAmpSigLabObs</t>
  </si>
  <si>
    <t>Human papilloma virus 16+18+31+33+35+39+45+51+52+56+58+59+68 DNA</t>
  </si>
  <si>
    <t>hspc-HpvIHRisk1DnaCervixQlBdna.xml</t>
  </si>
  <si>
    <t>49896-4</t>
  </si>
  <si>
    <t>HumanpapillomaVirus16183133353945515256585968DNAPrThrPtXXXOrdProbeAmpTarLabObs</t>
  </si>
  <si>
    <t>hspc-HpvIHRisk1DnaXxxQlPcr.xml</t>
  </si>
  <si>
    <t>21440-3</t>
  </si>
  <si>
    <t>HumanpapillomaVirus161831333545515256DNAPrThrPtCvxOrdProbeLabObs</t>
  </si>
  <si>
    <t>Human papilloma virus 16+18+31+33+35+45+51+52+56 DNA</t>
  </si>
  <si>
    <t>hspc-HpvIHRiskDnaCervixQlPrb.xml</t>
  </si>
  <si>
    <t>Neisseria gonorrhoeae DNA [Presence] in Genital specimen by Probe and target amplification method</t>
  </si>
  <si>
    <t>47387-6</t>
  </si>
  <si>
    <t>NeisseriaGonorrhoeaeDNAPrThrPtGenitalOrdProbeAmpTarLabObs</t>
  </si>
  <si>
    <t>hspc-NGonorrhoeaDnaGenitalQlPcr.xml</t>
  </si>
  <si>
    <t>Neisseria gonorrhoeae DNA [Presence] in Urethra by Probe and target amplification method</t>
  </si>
  <si>
    <t>21415-5</t>
  </si>
  <si>
    <t>NeisseriaGonorrhoeaeDNAPrThrPtUrethraOrdProbeAmpTarLabObs</t>
  </si>
  <si>
    <t>hspc-NGonorrhoeaDnaUrthQlPcr.xml</t>
  </si>
  <si>
    <t>Neisseria gonorrhoeae rRNA [Presence] in Cervix by Probe and target amplification method</t>
  </si>
  <si>
    <t>50388-8</t>
  </si>
  <si>
    <t>NeisseriaGonorrhoeaerRNAPrThrPtCvxOrdProbeAmpTarLabObs</t>
  </si>
  <si>
    <t>hspc-NGonorrhoeaRrnaCervixQlPcr.xml</t>
  </si>
  <si>
    <t>Choriogonadotropin (pregnancy test) [Presence] in Serum by Rapid immunoassay</t>
  </si>
  <si>
    <t>80385-8</t>
  </si>
  <si>
    <t>ChoriogonadotropinPregnancyTestPrThrPtSerOrdIARapidLabObs</t>
  </si>
  <si>
    <t xml:space="preserve">NegativePositive_VALUESET_CODE </t>
  </si>
  <si>
    <t>hspc-HcgPregSerQlIaRapid.xml</t>
  </si>
  <si>
    <t>35729-3</t>
  </si>
  <si>
    <t>ChlamydiaSpDNAACncPtXXXOrdProbeAmpTarLabObs</t>
  </si>
  <si>
    <t>OrganismDetectionOrdLabResult_VALUESET_CODE</t>
  </si>
  <si>
    <t>Chlamydia sp DNA [Presence] in Unspecified specimen by Probe and target amplification method</t>
  </si>
  <si>
    <t>hspc-ChlamydiaDnaXxxQlPcr.xml</t>
  </si>
  <si>
    <t>Chlamydia trachomatis+Neisseria gonorrhoeae DNA [Presence] in Cervix by Probe and target amplification method</t>
  </si>
  <si>
    <t>45068-4</t>
  </si>
  <si>
    <t>ChlamydiaTrachomatisNeisseriaGonorrhoeaeDNAPrThrPtCvxOrdProbeAmpTarLabObs</t>
  </si>
  <si>
    <t>hspc-CTrachAndGcDnaCervixQlPcr.xml</t>
  </si>
  <si>
    <t>Chlamydia trachomatis+Neisseria gonorrhoeae DNA [Presence] in Genital specimen by Probe and target amplification method</t>
  </si>
  <si>
    <t>44807-6</t>
  </si>
  <si>
    <t>ChlamydiaTrachomatisNeisseriaGonorrhoeaeDNAPrThrPtGenitalOrdProbeAmpTarLabObs</t>
  </si>
  <si>
    <t>hspc-CTrachAndGcDnaGenitalQlPcr.xml</t>
  </si>
  <si>
    <t>Chlamydia trachomatis+Neisseria gonorrhoeae DNA [Presence] in Urine by Probe and target amplification method</t>
  </si>
  <si>
    <t>44806-8</t>
  </si>
  <si>
    <t>ChlamydiaTrachomatisNeisseriaGonorrhoeaeDNAPrThrPtUrineOrdProbeAmpTarLabObs</t>
  </si>
  <si>
    <t>hspc-CTrachAndGcDnaUrQlPcr.xml</t>
  </si>
  <si>
    <t>Chlamydia trachomatis+Neisseria gonorrhoeae DNA [Presence] in Unspecified specimen by Probe and signal amplification method</t>
  </si>
  <si>
    <t>43406-8</t>
  </si>
  <si>
    <t>ChlamydiaTrachomatisNeisseriaGonorrhoeaeDNAPrThrPtXXXOrdProbeAmpSigLabObs</t>
  </si>
  <si>
    <t>hspc-CTrachAndGcDnaXxxQlBdna.xml</t>
  </si>
  <si>
    <t>Chlamydia trachomatis+Neisseria gonorrhoeae rRNA [Presence] in Cervix by DNA probe</t>
  </si>
  <si>
    <t>45067-6</t>
  </si>
  <si>
    <t>ChlamydiaTrachomatisNeisseriaGonorrhoeaerRNAPrThrPtCvxOrdProbeLabObs</t>
  </si>
  <si>
    <t>hspc-CTrachAndGcRrnaCervixQlPrb.xml</t>
  </si>
  <si>
    <t>Chlamydia trachomatis+Neisseria gonorrhoeae rRNA [Presence] in Genital specimen by DNA probe</t>
  </si>
  <si>
    <t>45069-2</t>
  </si>
  <si>
    <t>ChlamydiaTrachomatisNeisseriaGonorrhoeaerRNAPrThrPtGenitalOrdProbeLabObs</t>
  </si>
  <si>
    <t>hspc-CTrachAndGcRrnaGenitalQlPrb.xml</t>
  </si>
  <si>
    <t>Chlamydia trachomatis+Neisseria gonorrhoeae rRNA [Presence] in Urine by DNA probe</t>
  </si>
  <si>
    <t>45074-2</t>
  </si>
  <si>
    <t>ChlamydiaTrachomatisNeisseriaGonorrhoeaerRNAPrThrPtUrineOrdProbeLabObs</t>
  </si>
  <si>
    <t>hspc-CTrachAndGcRrnaUrQlPrb.xml</t>
  </si>
  <si>
    <t>Chlamydia trachomatis+Neisseria gonorrhoeae rRNA [Presence] in Vaginal fluid by DNA probe</t>
  </si>
  <si>
    <t>45070-0</t>
  </si>
  <si>
    <t>ChlamydiaTrachomatisNeisseriaGonorrhoeaerRNAPrThrPtVagOrdProbeLabObs</t>
  </si>
  <si>
    <t>hspc-CTrachAndGcRrnaVagQlPrb.xml</t>
  </si>
  <si>
    <t>Chlamydia trachomatis+Neisseria gonorrhoeae rRNA [Presence] in Unspecified specimen by DNA probe</t>
  </si>
  <si>
    <t>45076-7</t>
  </si>
  <si>
    <t>ChlamydiaTrachomatisNeisseriaGonorrhoeaerRNAPrThrPtXXXOrdProbeLabObs</t>
  </si>
  <si>
    <t>hspc-CTrachAndGcRrnaXxxQlPrb.xml</t>
  </si>
  <si>
    <t>Chlamydia trachomatis DNA [Presence] in Genital specimen by Probe and target amplification method</t>
  </si>
  <si>
    <t>6356-0</t>
  </si>
  <si>
    <t>ChlamydiaTrachomatisDNAPrThrPtGenitalOrdProbeAmpTarLabObs</t>
  </si>
  <si>
    <t>hspc-CTrachDnaCervixQlPcr.xml</t>
  </si>
  <si>
    <t>Chlamydia trachomatis DNA [Presence] in Cervical mucus by Probe and target amplification method</t>
  </si>
  <si>
    <t>21189-6</t>
  </si>
  <si>
    <t>ChlamydiaTrachomatisDNAPrThrPtCvmOrdProbeAmpTarLabObs</t>
  </si>
  <si>
    <t>hspc-CTrachDnaCervMucusQlPcr.xml</t>
  </si>
  <si>
    <t>Chlamydia trachomatis DNA [Presence] in Urine by Probe and target amplification method</t>
  </si>
  <si>
    <t>6357-8</t>
  </si>
  <si>
    <t>ChlamydiaTrachomatisDNAPrThrPtUrineOrdProbeAmpTarLabObs</t>
  </si>
  <si>
    <t>hspc-CTrachDnaUrQlPcr.xml</t>
  </si>
  <si>
    <t>Chlamydia trachomatis DNA [Presence] in Vaginal fluid by Probe and target amplification method</t>
  </si>
  <si>
    <t>45084-1</t>
  </si>
  <si>
    <t>ChlamydiaTrachomatisDNAPrThrPtVagOrdProbeAmpTarLabObs</t>
  </si>
  <si>
    <t>hspc-CTrachDnaVagQlPcr.xml</t>
  </si>
  <si>
    <t>Chlamydia trachomatis DNA [Presence] in Unspecified specimen by Probe and signal amplification method</t>
  </si>
  <si>
    <t>43404-3</t>
  </si>
  <si>
    <t>ChlamydiaTrachomatisDNAPrThrPtXXXOrdProbeAmpSigLabObs</t>
  </si>
  <si>
    <t>hspc-CTrachDnaXxxQlBdna.xml</t>
  </si>
  <si>
    <t>Chlamydia trachomatis L2 DNA [Presence] in Unspecified specimen by Probe and target amplification method</t>
  </si>
  <si>
    <t>47211-8</t>
  </si>
  <si>
    <t>ChlamydiaTrachomatisL2DNAPrThrPtXXXOrdProbeAmpTarLabObs</t>
  </si>
  <si>
    <t>hspc-CTrachL2DnaXxxQlPcr.xml</t>
  </si>
  <si>
    <t>Chlamydia trachomatis rRNA [Presence] in Cervix by Probe and target amplification method</t>
  </si>
  <si>
    <t>50387-0</t>
  </si>
  <si>
    <t>ChlamydiaTrachomatisrRNAPrThrPtCvxOrdProbeAmpTarLabObs</t>
  </si>
  <si>
    <t>hspc-CTrachRrnaCervixQlPcr.xml</t>
  </si>
  <si>
    <t>Chlamydia trachomatis rRNA [Presence] in Cervix by DNA probe</t>
  </si>
  <si>
    <t>45078-3</t>
  </si>
  <si>
    <t>ChlamydiaTrachomatisrRNAPrThrPtCvxOrdProbeLabObs</t>
  </si>
  <si>
    <t>hspc-CTrachRrnaCervixQlPrb.xml</t>
  </si>
  <si>
    <t>Chlamydia trachomatis rRNA [Presence] in Genital fluid by DNA probe</t>
  </si>
  <si>
    <t>23838-6</t>
  </si>
  <si>
    <t>ChlamydiaTrachomatisrRNAPrThrPtGenitalfldOrdProbeLabObs</t>
  </si>
  <si>
    <t>hspc-CTrachRrnaGenitalFlQlPrb.xml</t>
  </si>
  <si>
    <t>Chlamydia trachomatis rRNA [Presence] in Genital specimen by DNA probe</t>
  </si>
  <si>
    <t>16600-9</t>
  </si>
  <si>
    <t>ChlamydiaTrachomatisrRNAPrThrPtGenitalOrdProbeLabObs</t>
  </si>
  <si>
    <t>hspc-CTrachRrnaGenitalQlPrb.xml</t>
  </si>
  <si>
    <t>Chlamydia trachomatis rRNA [Presence] in Urine by Probe and target amplification method</t>
  </si>
  <si>
    <t>42931-6</t>
  </si>
  <si>
    <t>ChlamydiaTrachomatisrRNAPrThrPtUrineOrdProbeAmpTarLabObs</t>
  </si>
  <si>
    <t>hspc-CTrachRrnaUrQlPcr.xml</t>
  </si>
  <si>
    <t>Chlamydia trachomatis rRNA [Presence] in Urine by DNA probe</t>
  </si>
  <si>
    <t>16601-7</t>
  </si>
  <si>
    <t>ChlamydiaTrachomatisrRNAPrThrPtUrineOrdProbeLabObs</t>
  </si>
  <si>
    <t>hspc-CTrachRrnaUrQlPrb.xml</t>
  </si>
  <si>
    <t>Chlamydia trachomatis rRNA [Presence] in Urethra by Probe and target amplification method</t>
  </si>
  <si>
    <t>53925-4</t>
  </si>
  <si>
    <t>ChlamydiaTrachomatisrRNAPrThrPtUrethraOrdProbeAmpTarLabObs</t>
  </si>
  <si>
    <t>hspc-CTrachRrnaUrthQlPcr.xml</t>
  </si>
  <si>
    <t>Chlamydia trachomatis rRNA [Presence] in Urethra by DNA probe</t>
  </si>
  <si>
    <t>21192-0</t>
  </si>
  <si>
    <t>ChlamydiaTrachomatisrRNAPrThrPtUrethraOrdProbeLabObs</t>
  </si>
  <si>
    <t>hspc-CTrachRrnaUrthQlPrb.xml</t>
  </si>
  <si>
    <t>Chlamydia trachomatis rRNA [Presence] in Vaginal fluid by Probe and target amplification method</t>
  </si>
  <si>
    <t>53926-2</t>
  </si>
  <si>
    <t>ChlamydiaTrachomatisrRNAPrThrPtVagOrdProbeAmpTarLabObs</t>
  </si>
  <si>
    <t>hspc-CTrachRrnaVagQlPcr.xml</t>
  </si>
  <si>
    <t>Chlamydia trachomatis rRNA [Presence] in Vaginal fluid by DNA probe</t>
  </si>
  <si>
    <t>45080-9</t>
  </si>
  <si>
    <t>ChlamydiaTrachomatisrRNAPrThrPtVagOrdProbeLabObs</t>
  </si>
  <si>
    <t>hspc-CTrachRrnaVagQlPrb.xml</t>
  </si>
  <si>
    <t>14503-7</t>
  </si>
  <si>
    <t>HumanpapillomaVirus1618AgPrThrPtCvxOrdLabObs</t>
  </si>
  <si>
    <t>Human papilloma virus 16+18 Ag</t>
  </si>
  <si>
    <t>hspc-Hpv16And18AgCervixQl.xml</t>
  </si>
  <si>
    <t>12223-4</t>
  </si>
  <si>
    <t>HumanpapillomaVirus1618AgPrThrPtGenitalOrdLabObs</t>
  </si>
  <si>
    <t>hspc-Hpv16And18AgGenitalQl.xml</t>
  </si>
  <si>
    <t>14506-0</t>
  </si>
  <si>
    <t>HumanpapillomaVirus1618AgPrThrPtUrethraOrdLabObs</t>
  </si>
  <si>
    <t>hspc-Hpv16And18AgUrthQl.xml</t>
  </si>
  <si>
    <t>14504-5</t>
  </si>
  <si>
    <t>HumanpapillomaVirus1618AgPrThrPtVagOrdLabObs</t>
  </si>
  <si>
    <t>hspc-Hpv16And18AgVagQl.xml</t>
  </si>
  <si>
    <t>17400-3</t>
  </si>
  <si>
    <t>HumanpapillomaVirus1618AgPrThrPtXXXOrdLabObs</t>
  </si>
  <si>
    <t>hspc-Hpv16And18AgXxxQl.xml</t>
  </si>
  <si>
    <t>44550-2</t>
  </si>
  <si>
    <t>HumanpapillomaVirusDNAPrThrPtCvxOrdProbeLabObs</t>
  </si>
  <si>
    <t>Human papilloma virus DNA</t>
  </si>
  <si>
    <t>hspc-HpvDnaCervixQlPrb.xml</t>
  </si>
  <si>
    <t>6514-4</t>
  </si>
  <si>
    <t>HumanpapillomaVirusrRNAPrThrPtGenitalOrdProbeAmpTarLabObs</t>
  </si>
  <si>
    <t>Human papilloma virus rRNA</t>
  </si>
  <si>
    <t>hspc-HpvRrnaGenitalQlPcr.xml</t>
  </si>
  <si>
    <t>6516-9</t>
  </si>
  <si>
    <t>HumanpapillomaVirusrRNAPrThrPtXXXOrdProbeAmpTarLabObs</t>
  </si>
  <si>
    <t>hspc-HpvRrnaXxxQlPcr.xml</t>
  </si>
  <si>
    <t>Neisseria gonorrhoeae Ag [Presence] in Genital specimen by Immunoassay</t>
  </si>
  <si>
    <t>6487-3</t>
  </si>
  <si>
    <t>NeisseriaGonorrhoeaeAgPrThrPtGenitalOrdIALabObs</t>
  </si>
  <si>
    <t>hspc-NGonorrhoeaAgGenitalQlEia.xml</t>
  </si>
  <si>
    <t>Neisseria gonorrhoeae [Presence] in Cervix by Organism specific culture</t>
  </si>
  <si>
    <t>688-2</t>
  </si>
  <si>
    <t>NeisseriaGonorrhoeaePrThrPtCvxOrdOrganismSpecificCultureLabObs</t>
  </si>
  <si>
    <t>hspc-NGonorrhoeaCervixQlCult.xml</t>
  </si>
  <si>
    <t>Neisseria gonorrhoeae DNA [Presence] in Cervical mucus by Probe and target amplification method</t>
  </si>
  <si>
    <t>21414-8</t>
  </si>
  <si>
    <t>NeisseriaGonorrhoeaeDNAPrThrPtCvmOrdProbeAmpTarLabObs</t>
  </si>
  <si>
    <t>hspc-NGonorrhoeaDnaCervMucusQlPcr.xml</t>
  </si>
  <si>
    <t>Neisseria gonorrhoeae DNA [Presence] in Urine by Probe and target amplification method</t>
  </si>
  <si>
    <t>21416-3</t>
  </si>
  <si>
    <t>NeisseriaGonorrhoeaeDNAPrThrPtUrineOrdProbeAmpTarLabObs</t>
  </si>
  <si>
    <t>hspc-NGonorrhoeaDnaUrQlPcr.xml</t>
  </si>
  <si>
    <t>Neisseria gonorrhoeae DNA [Presence] in Vaginal fluid by Probe and target amplification method</t>
  </si>
  <si>
    <t>32705-6</t>
  </si>
  <si>
    <t>NeisseriaGonorrhoeaeDNAPrThrPtVagOrdProbeAmpTarLabObs</t>
  </si>
  <si>
    <t>hspc-NGonorrhoeaDnaVagQlPcr.xml</t>
  </si>
  <si>
    <t>Neisseria gonorrhoeae DNA [Presence] in Unspecified specimen by Probe and signal amplification method</t>
  </si>
  <si>
    <t>43403-5</t>
  </si>
  <si>
    <t>NeisseriaGonorrhoeaeDNAPrThrPtXXXOrdProbeAmpSigLabObs</t>
  </si>
  <si>
    <t>hspc-NGonorrhoeaDnaXxxQlBdna.xml</t>
  </si>
  <si>
    <t>Neisseria gonorrhoeae DNA [Presence] in Unspecified specimen by Probe and target amplification method</t>
  </si>
  <si>
    <t>24111-7</t>
  </si>
  <si>
    <t>NeisseriaGonorrhoeaeDNAACncPtXXXOrdProbeAmpTarLabObs</t>
  </si>
  <si>
    <t>hspc-NGonorrhoeaDnaXxxQlPcr.xml</t>
  </si>
  <si>
    <t>Neisseria gonorrhoeae [Presence] in Genital specimen by Organism specific culture</t>
  </si>
  <si>
    <t>691-6</t>
  </si>
  <si>
    <t>NeisseriaGonorrhoeaePrThrPtGenitalOrdOrganismSpecificCultureLabObs</t>
  </si>
  <si>
    <t>hspc-NGonorrhoeaGenitalQlCult.xml</t>
  </si>
  <si>
    <t>Neisseria gonorrhoeae [Presence] in Genital lochia by Organism specific culture</t>
  </si>
  <si>
    <t>692-4</t>
  </si>
  <si>
    <t>NeisseriaGonorrhoeaePrThrPtGenitallocOrdOrganismSpecificCultureLabObs</t>
  </si>
  <si>
    <t>hspc-NGonorrhoeaGenLochiaQlCult.xml</t>
  </si>
  <si>
    <t>Neisseria gonorrhoeae rRNA [Presence] in Cervix by DNA probe</t>
  </si>
  <si>
    <t>32198-4</t>
  </si>
  <si>
    <t>NeisseriaGonorrhoeaerRNAPrThrPtCvxOrdProbeLabObs</t>
  </si>
  <si>
    <t>hspc-NGonorrhoeaRrnaCervixQlPrb.xml</t>
  </si>
  <si>
    <t>Neisseria gonorrhoeae rRNA [Presence] in Urethra by Probe and target amplification method</t>
  </si>
  <si>
    <t>53927-0</t>
  </si>
  <si>
    <t>NeisseriaGonorrhoeaerRNAPrThrPtUrethraOrdProbeAmpTarLabObs</t>
  </si>
  <si>
    <t>hspc-NGonorrhoeaRrnaUrthQlPcr.xml</t>
  </si>
  <si>
    <t>Neisseria gonorrhoeae rRNA [Presence] in Urethra by DNA probe</t>
  </si>
  <si>
    <t>32199-2</t>
  </si>
  <si>
    <t>NeisseriaGonorrhoeaerRNAPrThrPtUrethraOrdProbeLabObs</t>
  </si>
  <si>
    <t>hspc-NGonorrhoeaRrnaUrthQlPrb.xml</t>
  </si>
  <si>
    <t>Neisseria gonorrhoeae rRNA [Presence] in Vaginal fluid by Probe and target amplification method</t>
  </si>
  <si>
    <t>53879-3</t>
  </si>
  <si>
    <t>NeisseriaGonorrhoeaerRNAPrThrPtVagOrdProbeAmpTarLabObs</t>
  </si>
  <si>
    <t>hspc-NGonorrhoeaRrnaVagQlPcr.xml</t>
  </si>
  <si>
    <t>Neisseria gonorrhoeae rRNA [Presence] in Unspecified specimen by DNA probe</t>
  </si>
  <si>
    <t>5028-6</t>
  </si>
  <si>
    <t>NeisseriaGonorrhoeaeRRNAACncPtXXXOrdProbeLabObs</t>
  </si>
  <si>
    <t>hspc-NGonorrhoeaRrnaXxxQlPrb.xml</t>
  </si>
  <si>
    <t>Neisseria gonorrhoeae [Presence] in Vaginal fluid by Organism specific culture</t>
  </si>
  <si>
    <t>693-2</t>
  </si>
  <si>
    <t>NeisseriaGonorrhoeaePrThrPtVagOrdOrganismSpecificCultureLabObs</t>
  </si>
  <si>
    <t>hspc-NGonorrhoeaVagQlCult.xml</t>
  </si>
  <si>
    <t>Neisseria gonorrhoeae [Presence] in Unspecified specimen by Organism specific culture</t>
  </si>
  <si>
    <t>698-1</t>
  </si>
  <si>
    <t>NeisseriaGonorrhoeaePrThrPtXXXOrdOrganismSpecificCultureLabObs</t>
  </si>
  <si>
    <t>hspc-NGonorrhoeaXxxQlCult.xml</t>
  </si>
  <si>
    <t>Chlamydia trachomatis DNA [Presence] in Cervix by Probe and target amplification method</t>
  </si>
  <si>
    <t>21190-4</t>
  </si>
  <si>
    <t>ChlamydiaTrachomatisDNAPrThrPtCvxOrdProbeAmpTarLabObs</t>
  </si>
  <si>
    <t>Chlamydia trachomatis DNA [Presence] in Unspecified specimen by Probe and target amplification method</t>
  </si>
  <si>
    <t>21613-5</t>
  </si>
  <si>
    <t>ChlamydiaTrachomatisDNAPrThrPtXXXOrdProbeAmpTarLabObs</t>
  </si>
  <si>
    <t>Choriogonadotropin.beta subunit [Units/volume] in Serum or Plasma</t>
  </si>
  <si>
    <t>21198-7</t>
  </si>
  <si>
    <t>ChoriogonadotropinBetaSubunitACncPtSerPlasQnLabObs</t>
  </si>
  <si>
    <t>hspc-BHcgSerplAcnc.xml</t>
  </si>
  <si>
    <t>Chlamydia trachomatis+Neisseria gonorrhoeae DNA [Identifier] in Unspecified specimen by Probe and target amplification method</t>
  </si>
  <si>
    <t>36903-3</t>
  </si>
  <si>
    <t>ChlamydiaTrachomatisNeisseriaGonorrhoeaeDNAPridPtXXXNomProbeAmpTarLabObs</t>
  </si>
  <si>
    <t>hspc-CTrachAndGcDnaXxxPcr.xml</t>
  </si>
  <si>
    <t>47212-6</t>
  </si>
  <si>
    <t>ChlamydiaTrachomatisDNAPridPtXXXNomProbeAmpTarLabObs</t>
  </si>
  <si>
    <t>hspc-CTrachDnaXxxPcr.xml</t>
  </si>
  <si>
    <t>Chlamydia trachomatis DNA [Identifier] in Unspecified specimen by Probe and target amplification method.</t>
  </si>
  <si>
    <t>Chlamydia trachomatis DNA [Units/volume] in Unspecified specimen by Probe and target amplification method</t>
  </si>
  <si>
    <t>49096-1</t>
  </si>
  <si>
    <t>ChlamydiaTrachomatisDNAACncPtXXXQnProbeAmpTarLabObs</t>
  </si>
  <si>
    <t>hspc-CTrachDnaXxxPcrAcnc.xml</t>
  </si>
  <si>
    <t>Microscopic observation [Identifier] in Cervix by Cyto stain</t>
  </si>
  <si>
    <t>10524-7</t>
  </si>
  <si>
    <t>MicroscopicObservationPridPtCvxNomCytostainLabObs</t>
  </si>
  <si>
    <t>hspc-CytoCervix.xml</t>
  </si>
  <si>
    <t>Microscopic observation [Identifier] in Cervical or vaginal smear or scraping by Cyto stain Narrative</t>
  </si>
  <si>
    <t>19766-5</t>
  </si>
  <si>
    <t>MicroscopicObservationPridPtCvxVagNarCytostainLabObs</t>
  </si>
  <si>
    <t>hspc-CytoCvxVag.xml</t>
  </si>
  <si>
    <t>Microscopic observation [Identifier] in Cervical or vaginal smear or scraping by Cyto stain</t>
  </si>
  <si>
    <t>19765-7</t>
  </si>
  <si>
    <t>MicroscopicObservationPridPtCvxVagNomCytostainLabObs</t>
  </si>
  <si>
    <t>hspc-CytoCvxVagCoded.xml</t>
  </si>
  <si>
    <t>Cytology study comment Cervical or vaginal smear or scraping Cyto stain</t>
  </si>
  <si>
    <t>19774-9</t>
  </si>
  <si>
    <t>CytologyStudyCommentImpPtCvxVagNarCytostainLabObs</t>
  </si>
  <si>
    <t>hspc-CytologyCmntCvxVagCytoImp.xml</t>
  </si>
  <si>
    <t>Cytology report of Cervical or vaginal smear or scraping Cyto stain</t>
  </si>
  <si>
    <t>47528-5</t>
  </si>
  <si>
    <t>CytologyReportFindPtCvxVagDocCytostainLabObs</t>
  </si>
  <si>
    <t>hspc-CytologyCvxVagDocCyto.xml</t>
  </si>
  <si>
    <t>Cytology report of Cervical or vaginal smear or scraping Cyto stain.thin prep</t>
  </si>
  <si>
    <t>47527-7</t>
  </si>
  <si>
    <t>CytologyReportFindPtCvxVagDocCytostainThinPrepLabObs</t>
  </si>
  <si>
    <t>hspc-CytologyCvxVagDocThinPrep.xml</t>
  </si>
  <si>
    <t>General categories [Interpretation] of Cervical or vaginal smear or scraping by Cyto stain</t>
  </si>
  <si>
    <t>19762-4</t>
  </si>
  <si>
    <t>GeneralCategoriesImpPtCvxVagNomCytostainLabObs</t>
  </si>
  <si>
    <t>hspc-GenCategCvxVagCytoImp.xml</t>
  </si>
  <si>
    <t>Choriogonadotropin [Units/volume] in Serum or Plasma</t>
  </si>
  <si>
    <t>19080-1</t>
  </si>
  <si>
    <t>ChoriogonadotropinACncPtSerPlasQnLabObs</t>
  </si>
  <si>
    <t>hspc-HcgSerplAcnc.xml</t>
  </si>
  <si>
    <t>48510-2</t>
  </si>
  <si>
    <t>HIV1RNALnCncPtSerPlasQnProbeAmpTarDetectionLimit17LogCopiesMLLabObs</t>
  </si>
  <si>
    <t>HIV 1 RNA [Log #/volume] (viral load) in Serum or Plasma by Probe and target amplification method detection limit = 1.7 log copies/mL</t>
  </si>
  <si>
    <t>hspc-Hiv1RnaSerplPcrDl17Log.xml</t>
  </si>
  <si>
    <t>48511-0</t>
  </si>
  <si>
    <t>HIV1RNANCncPtSerPlasQnProbeAmpTarDetectionLimit50CopiesMLLabObs</t>
  </si>
  <si>
    <t>HIV 1 RNA [#/volume] (viral load) in Serum or Plasma by Probe and target amplification method detection limit = 50 copies/mL</t>
  </si>
  <si>
    <t>hspc-Hiv1RnaSerplPcrDl50.xml</t>
  </si>
  <si>
    <t>11083-3</t>
  </si>
  <si>
    <t>HumanpapillomaVirusIdentifiedPridPtCvxNomLabObs</t>
  </si>
  <si>
    <t>Human papilloma virus identified</t>
  </si>
  <si>
    <t>hspc-HpvCervix.xml</t>
  </si>
  <si>
    <t>Statement of adequacy [Interpretation] of Cervical or vaginal smear or scraping by Cyto stain</t>
  </si>
  <si>
    <t>19764-0</t>
  </si>
  <si>
    <t>StatementOfAdequacyImpPtCvxVagNomCytostainLabObs</t>
  </si>
  <si>
    <t>hspc-StatOfAdqCvxVagCytoImp.xml</t>
  </si>
  <si>
    <t>Cytology Cervical or vaginal smear or scraping study</t>
  </si>
  <si>
    <t>33717-0</t>
  </si>
  <si>
    <t>StudyReportFindPtCvxVagDocCytologyLabObs</t>
  </si>
  <si>
    <t>hspc-StudyreportFindPtCvxVagDocCytology.xml</t>
  </si>
  <si>
    <t>Microscopic observation [Identifier] in Cervix by Cyto stain.thin prep</t>
  </si>
  <si>
    <t>18500-9</t>
  </si>
  <si>
    <t>MicroscopicObservationPridPtCvxNomCytostainThinPrepLabObs</t>
  </si>
  <si>
    <t>hspc-ThinPrepCervix.xml</t>
  </si>
  <si>
    <t>Note: for each specific lab</t>
  </si>
  <si>
    <t>Observation.code</t>
  </si>
  <si>
    <t>Path for LOINC code</t>
  </si>
  <si>
    <t>Path for Date</t>
  </si>
  <si>
    <t>Observation.value[x]</t>
  </si>
  <si>
    <t>Observation.effective[x]</t>
  </si>
  <si>
    <t>Path for Result Value</t>
  </si>
  <si>
    <t>see note below</t>
  </si>
  <si>
    <t>see CrossWalk</t>
  </si>
  <si>
    <t>Not detected
Detected</t>
  </si>
  <si>
    <t>Positive
Negative</t>
  </si>
  <si>
    <t>Not detected
Positive
Negative
Equivocal
Indeterminate
Detected</t>
  </si>
  <si>
    <t>https://vsaccollab.nlm.nih.gov/collab/page/site/2x16x840x1x113762x1x4x1143x277/dashboard</t>
  </si>
  <si>
    <t>2.16.840.1.113762.1.4.1166.3</t>
  </si>
  <si>
    <t>2.16.840.1.113762.1.4.1166.6</t>
  </si>
  <si>
    <t>https://vsaccollab.nlm.nih.gov/collab/page/site/2x16x840x1x113762x1x4x1143x276/dashboard</t>
  </si>
  <si>
    <t>2.16.840.1.113762.1.4.1166.8</t>
  </si>
  <si>
    <t xml:space="preserve">https://vsaccollab.nlm.nih.gov/collab/page/site/2x16x840x1x113762x1x4x1143x274/dashboard </t>
  </si>
  <si>
    <t>waiting on value set steward</t>
  </si>
  <si>
    <t>hspc-CTrachDnaXxxQlPcr.xml</t>
  </si>
  <si>
    <t>2.16.840.1.113762.1.4.1166.7</t>
  </si>
  <si>
    <t xml:space="preserve">https://vsaccollab.nlm.nih.gov/collab/page/site/2x16x840x1x113762x1x4x1143x275/dashboard </t>
  </si>
  <si>
    <t>Not detected
Inconclusive
Equivocal
Detected</t>
  </si>
  <si>
    <t>(not applicable. Quantitative lab)</t>
  </si>
  <si>
    <t>Nonreactive
Reactive
Indeterminate</t>
  </si>
  <si>
    <t>Not detected
Indeterminate
Detected</t>
  </si>
  <si>
    <t>2.16.840.1.113762.1.4.1166.28</t>
  </si>
  <si>
    <t>Positive
Negative
Equivocal
Indeterminate</t>
  </si>
  <si>
    <t xml:space="preserve">https://vsaccollab.nlm.nih.gov/collab/page/site/2x16x840x1x113762x1x4x1143x256/dashboard </t>
  </si>
  <si>
    <t>2.16.840.1.113762.1.4.1166.9</t>
  </si>
  <si>
    <t xml:space="preserve">https://vsaccollab.nlm.nih.gov/collab/page/site/2x16x840x1x113762x1x4x1143x273/dashboard </t>
  </si>
  <si>
    <t xml:space="preserve">https://vsaccollab.nlm.nih.gov/collab/page/site/2x16x840x1x113762x1x4x1143x258/dashboard </t>
  </si>
  <si>
    <t>2.16.840.1.113762.1.4.1166.27</t>
  </si>
  <si>
    <t>see crosswalk</t>
  </si>
  <si>
    <t>Registered Nurse
Physician
Physician Assistant
Nurse Practitioner
healthcare provider
Registered Midwife</t>
  </si>
  <si>
    <t>fpar-practitioner.xml</t>
  </si>
  <si>
    <t>Data element names/lables from HHS FPAR 2.0 Data Elements March 23 2017_edit05152017.xlsx</t>
  </si>
  <si>
    <t>hspc-CTrachDnaGenitalQlPcr.xml</t>
  </si>
  <si>
    <t>Status (July 25, 2017)</t>
  </si>
  <si>
    <r>
      <rPr>
        <b/>
        <sz val="11"/>
        <color indexed="8"/>
        <rFont val="Calibri"/>
        <family val="2"/>
        <scheme val="minor"/>
      </rPr>
      <t xml:space="preserve">Introduction: </t>
    </r>
    <r>
      <rPr>
        <sz val="11"/>
        <color indexed="8"/>
        <rFont val="Calibri"/>
        <family val="2"/>
        <scheme val="minor"/>
      </rPr>
      <t xml:space="preserve">
This worksheet is used to communicate the FHIR data elements, VSAC value sets and CEMs that meet the FPAR 2.0 data element requirements. 
LOINC code 86636-8, 'Family Planning Annual Report Panel,' is the upper level collection of LOINC codes for the data elements. Individual lab data LOINC codes are found in the relevant VSAC value set (e.g. HPV labs are found in 'Human Papilloma Virus Tests, FPAR' OID 2.16.840.1.113762.1.4.1166.12 in VSAC).
VSAC value sets contain the LOINC and SNOMED-CT codes for codable data elements.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</si>
</sst>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trike/>
      <sz val="11"/>
      <name val="Calibri"/>
      <family val="2"/>
      <scheme val="minor"/>
    </font>
    <font>
      <u/>
      <sz val="11"/>
      <color theme="10"/>
      <name val="Calibri"/>
      <family val="2"/>
      <scheme val="minor"/>
    </font>
    <font>
      <sz val="11"/>
      <color rgb="FF000000"/>
      <name val="Calibri"/>
      <family val="2"/>
      <scheme val="minor"/>
    </font>
    <font>
      <strike/>
      <sz val="11"/>
      <color indexed="8"/>
      <name val="Calibri"/>
      <family val="2"/>
      <scheme val="minor"/>
    </font>
    <font>
      <b/>
      <i/>
      <sz val="11"/>
      <name val="Calibri"/>
      <family val="2"/>
      <scheme val="minor"/>
    </font>
    <font>
      <sz val="12"/>
      <color indexed="8"/>
      <name val="Calibri"/>
      <family val="2"/>
      <scheme val="minor"/>
    </font>
    <font>
      <sz val="12"/>
      <color indexed="8"/>
      <name val="Arial"/>
      <family val="2"/>
    </font>
    <font>
      <sz val="8"/>
      <color rgb="FF222222"/>
      <name val="Arial"/>
      <family val="2"/>
    </font>
    <font>
      <i/>
      <sz val="11"/>
      <color indexed="8"/>
      <name val="Calibri"/>
      <family val="2"/>
      <scheme val="minor"/>
    </font>
    <font>
      <b/>
      <sz val="11"/>
      <color indexed="8"/>
      <name val="Calibri"/>
      <family val="2"/>
      <scheme val="minor"/>
    </font>
    <font>
      <b/>
      <sz val="12"/>
      <color indexed="8"/>
      <name val="Calibri"/>
      <family val="2"/>
      <scheme val="minor"/>
    </font>
    <font>
      <sz val="11"/>
      <color rgb="FFFF0000"/>
      <name val="Calibri"/>
      <family val="2"/>
      <scheme val="minor"/>
    </font>
    <font>
      <sz val="11"/>
      <color rgb="FF0070C0"/>
      <name val="Calibri"/>
      <family val="2"/>
      <scheme val="minor"/>
    </font>
    <font>
      <b/>
      <sz val="14"/>
      <color indexed="8"/>
      <name val="Calibri"/>
      <family val="2"/>
      <scheme val="minor"/>
    </font>
    <font>
      <b/>
      <sz val="14"/>
      <color theme="1"/>
      <name val="Calibri"/>
      <family val="2"/>
      <scheme val="minor"/>
    </font>
    <font>
      <sz val="8"/>
      <color rgb="FF000000"/>
      <name val="Arial"/>
      <family val="2"/>
    </font>
    <font>
      <sz val="11"/>
      <color theme="0"/>
      <name val="Calibri"/>
      <family val="2"/>
      <scheme val="minor"/>
    </font>
    <font>
      <b/>
      <sz val="14"/>
      <color theme="0"/>
      <name val="Calibri"/>
      <family val="2"/>
      <scheme val="minor"/>
    </font>
    <font>
      <sz val="14"/>
      <color theme="0"/>
      <name val="Calibri"/>
      <family val="2"/>
      <scheme val="minor"/>
    </font>
    <font>
      <b/>
      <sz val="11"/>
      <color theme="0"/>
      <name val="Calibri"/>
      <family val="2"/>
      <scheme val="minor"/>
    </font>
    <font>
      <sz val="14"/>
      <name val="Calibri"/>
      <family val="2"/>
      <scheme val="minor"/>
    </font>
    <font>
      <b/>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0.499984740745262"/>
        <bgColor indexed="64"/>
      </patternFill>
    </fill>
    <fill>
      <patternFill patternType="solid">
        <fgColor rgb="FFA5A5A5"/>
      </patternFill>
    </fill>
    <fill>
      <patternFill patternType="solid">
        <fgColor theme="0" tint="-4.9989318521683403E-2"/>
        <bgColor indexed="64"/>
      </patternFill>
    </fill>
    <fill>
      <patternFill patternType="solid">
        <fgColor theme="9" tint="0.79998168889431442"/>
        <bgColor indexed="64"/>
      </patternFill>
    </fill>
  </fills>
  <borders count="31">
    <border>
      <left/>
      <right/>
      <top/>
      <bottom/>
      <diagonal/>
    </border>
    <border>
      <left/>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rgb="FFEEEEEE"/>
      </left>
      <right style="medium">
        <color rgb="FFEEEEEE"/>
      </right>
      <top style="medium">
        <color rgb="FFEEEEEE"/>
      </top>
      <bottom style="medium">
        <color rgb="FFEEEEEE"/>
      </bottom>
      <diagonal/>
    </border>
    <border>
      <left style="thick">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xf numFmtId="0" fontId="4" fillId="0" borderId="0"/>
    <xf numFmtId="0" fontId="8" fillId="0" borderId="0"/>
    <xf numFmtId="0" fontId="3" fillId="0" borderId="0"/>
    <xf numFmtId="0" fontId="25" fillId="6" borderId="29" applyNumberFormat="0" applyAlignment="0" applyProtection="0"/>
  </cellStyleXfs>
  <cellXfs count="184">
    <xf numFmtId="0" fontId="0" fillId="0" borderId="0" xfId="0"/>
    <xf numFmtId="0" fontId="0" fillId="0" borderId="0" xfId="0" applyAlignment="1">
      <alignment wrapText="1"/>
    </xf>
    <xf numFmtId="0" fontId="5" fillId="2" borderId="1" xfId="0" applyFont="1" applyFill="1" applyBorder="1" applyAlignment="1">
      <alignment vertical="top"/>
    </xf>
    <xf numFmtId="0" fontId="5" fillId="0" borderId="1" xfId="0" applyFont="1" applyFill="1" applyBorder="1" applyAlignment="1">
      <alignment vertical="top"/>
    </xf>
    <xf numFmtId="0" fontId="0" fillId="0" borderId="1" xfId="0" applyBorder="1" applyAlignment="1">
      <alignment vertical="top"/>
    </xf>
    <xf numFmtId="0" fontId="0" fillId="0" borderId="1" xfId="0" applyFill="1" applyBorder="1" applyAlignment="1">
      <alignment vertical="top"/>
    </xf>
    <xf numFmtId="0" fontId="0" fillId="0" borderId="1" xfId="0" applyBorder="1" applyAlignment="1">
      <alignment vertical="top" wrapText="1"/>
    </xf>
    <xf numFmtId="0" fontId="7" fillId="0" borderId="1" xfId="1" applyBorder="1" applyAlignment="1">
      <alignment vertical="top"/>
    </xf>
    <xf numFmtId="49" fontId="5" fillId="2" borderId="1" xfId="0" applyNumberFormat="1" applyFont="1" applyFill="1" applyBorder="1" applyAlignment="1">
      <alignment vertical="top"/>
    </xf>
    <xf numFmtId="0" fontId="6" fillId="0" borderId="1" xfId="0" applyFont="1" applyFill="1" applyBorder="1" applyAlignment="1">
      <alignment vertical="top"/>
    </xf>
    <xf numFmtId="0" fontId="0" fillId="0" borderId="1" xfId="0" applyFill="1" applyBorder="1" applyAlignment="1">
      <alignment vertical="top" wrapText="1"/>
    </xf>
    <xf numFmtId="0" fontId="0" fillId="0" borderId="0" xfId="0" applyFill="1" applyAlignment="1">
      <alignment wrapText="1"/>
    </xf>
    <xf numFmtId="0" fontId="0" fillId="0" borderId="0" xfId="0" applyFill="1"/>
    <xf numFmtId="0" fontId="9" fillId="0" borderId="1" xfId="0" applyFont="1" applyBorder="1" applyAlignment="1">
      <alignment vertical="top"/>
    </xf>
    <xf numFmtId="0" fontId="10" fillId="2" borderId="1" xfId="0" applyFont="1" applyFill="1" applyBorder="1" applyAlignment="1">
      <alignment vertical="top"/>
    </xf>
    <xf numFmtId="0" fontId="11" fillId="0" borderId="1" xfId="0" applyFont="1" applyFill="1" applyBorder="1" applyAlignment="1">
      <alignment vertical="top"/>
    </xf>
    <xf numFmtId="0" fontId="11" fillId="0" borderId="0" xfId="0" applyFont="1"/>
    <xf numFmtId="0" fontId="5" fillId="0" borderId="1" xfId="0" applyFont="1" applyFill="1" applyBorder="1" applyAlignment="1">
      <alignment vertical="top" wrapText="1"/>
    </xf>
    <xf numFmtId="0" fontId="14" fillId="0" borderId="1" xfId="0" applyFont="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12" fillId="0" borderId="0" xfId="0" applyFont="1" applyBorder="1" applyAlignment="1">
      <alignment horizontal="left" vertical="center"/>
    </xf>
    <xf numFmtId="0" fontId="12" fillId="0" borderId="0" xfId="0" applyFont="1" applyBorder="1"/>
    <xf numFmtId="0" fontId="13" fillId="0" borderId="0" xfId="0" applyFont="1" applyBorder="1"/>
    <xf numFmtId="0" fontId="0" fillId="0" borderId="0" xfId="0" applyBorder="1"/>
    <xf numFmtId="0" fontId="11" fillId="0" borderId="0" xfId="0" applyFont="1" applyBorder="1"/>
    <xf numFmtId="0" fontId="0" fillId="0" borderId="4" xfId="0" applyBorder="1" applyAlignment="1">
      <alignment vertical="top"/>
    </xf>
    <xf numFmtId="0" fontId="0" fillId="0" borderId="5" xfId="0" applyBorder="1" applyAlignment="1">
      <alignment vertical="top"/>
    </xf>
    <xf numFmtId="49" fontId="5" fillId="2" borderId="5" xfId="0" applyNumberFormat="1" applyFont="1" applyFill="1" applyBorder="1" applyAlignment="1">
      <alignment vertical="top"/>
    </xf>
    <xf numFmtId="49" fontId="10" fillId="2" borderId="5" xfId="0" applyNumberFormat="1" applyFont="1" applyFill="1" applyBorder="1" applyAlignment="1">
      <alignment vertical="top"/>
    </xf>
    <xf numFmtId="0" fontId="0" fillId="0" borderId="5" xfId="0" applyFill="1" applyBorder="1" applyAlignment="1">
      <alignment vertical="top"/>
    </xf>
    <xf numFmtId="0" fontId="7" fillId="0" borderId="5" xfId="1" applyFill="1" applyBorder="1" applyAlignment="1">
      <alignment vertical="top"/>
    </xf>
    <xf numFmtId="0" fontId="11" fillId="0" borderId="5" xfId="0" applyFont="1" applyFill="1" applyBorder="1" applyAlignment="1">
      <alignment vertical="top"/>
    </xf>
    <xf numFmtId="0" fontId="0" fillId="0" borderId="5" xfId="0" applyBorder="1" applyAlignment="1">
      <alignment vertical="top" wrapText="1"/>
    </xf>
    <xf numFmtId="0" fontId="7" fillId="0" borderId="5" xfId="1"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5" fillId="2" borderId="8" xfId="0" applyFont="1" applyFill="1" applyBorder="1" applyAlignment="1">
      <alignment vertical="top"/>
    </xf>
    <xf numFmtId="0" fontId="5" fillId="0" borderId="8" xfId="0" applyFont="1" applyFill="1" applyBorder="1" applyAlignment="1">
      <alignment vertical="top"/>
    </xf>
    <xf numFmtId="0" fontId="11" fillId="0" borderId="8" xfId="0" applyFont="1" applyBorder="1" applyAlignment="1">
      <alignment vertical="top"/>
    </xf>
    <xf numFmtId="0" fontId="0" fillId="0" borderId="8" xfId="0" applyBorder="1" applyAlignment="1">
      <alignment vertical="top" wrapText="1"/>
    </xf>
    <xf numFmtId="0" fontId="7" fillId="0" borderId="8" xfId="1" applyBorder="1" applyAlignment="1">
      <alignment vertical="top"/>
    </xf>
    <xf numFmtId="0" fontId="0" fillId="0" borderId="9" xfId="0" applyBorder="1" applyAlignment="1">
      <alignment vertical="top"/>
    </xf>
    <xf numFmtId="0" fontId="0" fillId="0" borderId="0" xfId="0" applyFont="1" applyAlignment="1">
      <alignment wrapText="1"/>
    </xf>
    <xf numFmtId="0" fontId="3" fillId="0" borderId="0" xfId="4"/>
    <xf numFmtId="0" fontId="5" fillId="0" borderId="0" xfId="4" applyFont="1" applyFill="1"/>
    <xf numFmtId="0" fontId="18" fillId="0" borderId="0" xfId="4" applyFont="1"/>
    <xf numFmtId="49" fontId="3" fillId="0" borderId="0" xfId="4" applyNumberFormat="1"/>
    <xf numFmtId="0" fontId="3" fillId="0" borderId="0" xfId="4" applyFill="1"/>
    <xf numFmtId="0" fontId="19" fillId="3" borderId="0" xfId="0" applyFont="1" applyFill="1"/>
    <xf numFmtId="0" fontId="20" fillId="3" borderId="0" xfId="4" applyFont="1" applyFill="1"/>
    <xf numFmtId="0" fontId="7" fillId="0" borderId="1" xfId="1" applyFill="1" applyBorder="1" applyAlignment="1">
      <alignment vertical="top"/>
    </xf>
    <xf numFmtId="0" fontId="3" fillId="0" borderId="2" xfId="4" applyBorder="1"/>
    <xf numFmtId="0" fontId="7" fillId="0" borderId="1" xfId="1" applyBorder="1"/>
    <xf numFmtId="0" fontId="3" fillId="0" borderId="1" xfId="4" applyBorder="1"/>
    <xf numFmtId="0" fontId="5" fillId="0" borderId="1" xfId="4" applyFont="1" applyBorder="1"/>
    <xf numFmtId="49" fontId="3" fillId="0" borderId="1" xfId="4" applyNumberFormat="1" applyBorder="1"/>
    <xf numFmtId="49" fontId="0" fillId="0" borderId="1" xfId="0" applyNumberFormat="1" applyBorder="1" applyAlignment="1">
      <alignment wrapText="1"/>
    </xf>
    <xf numFmtId="49" fontId="3" fillId="0" borderId="3" xfId="4" applyNumberFormat="1" applyBorder="1"/>
    <xf numFmtId="49" fontId="2" fillId="0" borderId="1" xfId="4" applyNumberFormat="1" applyFont="1" applyBorder="1"/>
    <xf numFmtId="0" fontId="3" fillId="0" borderId="4" xfId="4" applyBorder="1"/>
    <xf numFmtId="0" fontId="7" fillId="0" borderId="5" xfId="1" applyBorder="1"/>
    <xf numFmtId="0" fontId="3" fillId="0" borderId="5" xfId="4" applyBorder="1"/>
    <xf numFmtId="0" fontId="5" fillId="0" borderId="5" xfId="4" applyFont="1" applyBorder="1"/>
    <xf numFmtId="49" fontId="3" fillId="0" borderId="5" xfId="4" applyNumberFormat="1" applyBorder="1"/>
    <xf numFmtId="49" fontId="0" fillId="0" borderId="5" xfId="0" applyNumberFormat="1" applyBorder="1" applyAlignment="1">
      <alignment wrapText="1"/>
    </xf>
    <xf numFmtId="49" fontId="3" fillId="0" borderId="6" xfId="4" applyNumberFormat="1" applyBorder="1"/>
    <xf numFmtId="49" fontId="2" fillId="0" borderId="5" xfId="4" applyNumberFormat="1" applyFont="1" applyBorder="1"/>
    <xf numFmtId="0" fontId="21" fillId="4" borderId="16" xfId="0" applyFont="1" applyFill="1" applyBorder="1" applyAlignment="1">
      <alignment vertical="center" wrapText="1"/>
    </xf>
    <xf numFmtId="0" fontId="3" fillId="0" borderId="17" xfId="4" applyBorder="1"/>
    <xf numFmtId="0" fontId="2" fillId="0" borderId="18" xfId="4" applyFont="1" applyFill="1" applyBorder="1"/>
    <xf numFmtId="0" fontId="7" fillId="0" borderId="18" xfId="1" applyBorder="1"/>
    <xf numFmtId="0" fontId="5" fillId="0" borderId="18" xfId="4" applyFont="1" applyBorder="1"/>
    <xf numFmtId="0" fontId="5" fillId="0" borderId="18" xfId="4" applyFont="1" applyFill="1" applyBorder="1"/>
    <xf numFmtId="0" fontId="7" fillId="0" borderId="18" xfId="1" applyFill="1" applyBorder="1"/>
    <xf numFmtId="49" fontId="2" fillId="0" borderId="18" xfId="4" applyNumberFormat="1" applyFont="1" applyFill="1" applyBorder="1"/>
    <xf numFmtId="49" fontId="0" fillId="0" borderId="18" xfId="0" applyNumberFormat="1" applyFill="1" applyBorder="1" applyAlignment="1">
      <alignment wrapText="1"/>
    </xf>
    <xf numFmtId="49" fontId="3" fillId="0" borderId="18" xfId="4" applyNumberFormat="1" applyBorder="1"/>
    <xf numFmtId="0" fontId="3" fillId="0" borderId="20" xfId="4" applyBorder="1"/>
    <xf numFmtId="0" fontId="2" fillId="0" borderId="21" xfId="4" applyFont="1" applyFill="1" applyBorder="1"/>
    <xf numFmtId="0" fontId="7" fillId="0" borderId="21" xfId="1" applyBorder="1"/>
    <xf numFmtId="0" fontId="5" fillId="0" borderId="21" xfId="4" applyFont="1" applyBorder="1"/>
    <xf numFmtId="0" fontId="5" fillId="0" borderId="21" xfId="4" applyFont="1" applyFill="1" applyBorder="1"/>
    <xf numFmtId="0" fontId="7" fillId="0" borderId="21" xfId="1" applyFill="1" applyBorder="1"/>
    <xf numFmtId="49" fontId="2" fillId="0" borderId="21" xfId="4" applyNumberFormat="1" applyFont="1" applyFill="1" applyBorder="1"/>
    <xf numFmtId="49" fontId="0" fillId="0" borderId="21" xfId="0" applyNumberFormat="1" applyFill="1" applyBorder="1" applyAlignment="1">
      <alignment wrapText="1"/>
    </xf>
    <xf numFmtId="49" fontId="3" fillId="0" borderId="21" xfId="4" applyNumberFormat="1" applyBorder="1"/>
    <xf numFmtId="0" fontId="3" fillId="0" borderId="23" xfId="4" applyBorder="1"/>
    <xf numFmtId="0" fontId="2" fillId="0" borderId="24" xfId="4" applyFont="1" applyFill="1" applyBorder="1"/>
    <xf numFmtId="0" fontId="7" fillId="0" borderId="24" xfId="1" applyBorder="1"/>
    <xf numFmtId="0" fontId="5" fillId="0" borderId="24" xfId="4" applyFont="1" applyBorder="1"/>
    <xf numFmtId="49" fontId="2" fillId="0" borderId="24" xfId="4" applyNumberFormat="1" applyFont="1" applyFill="1" applyBorder="1"/>
    <xf numFmtId="49" fontId="3" fillId="0" borderId="24" xfId="4" applyNumberFormat="1" applyBorder="1"/>
    <xf numFmtId="49" fontId="0" fillId="0" borderId="18" xfId="0" applyNumberFormat="1" applyBorder="1" applyAlignment="1">
      <alignment wrapText="1"/>
    </xf>
    <xf numFmtId="0" fontId="5" fillId="0" borderId="21" xfId="0" applyFont="1" applyBorder="1"/>
    <xf numFmtId="0" fontId="5" fillId="0" borderId="21" xfId="4" applyFont="1" applyBorder="1" applyAlignment="1">
      <alignment wrapText="1"/>
    </xf>
    <xf numFmtId="49" fontId="2" fillId="0" borderId="21" xfId="4" applyNumberFormat="1" applyFont="1" applyBorder="1"/>
    <xf numFmtId="0" fontId="0" fillId="0" borderId="21" xfId="0" applyBorder="1"/>
    <xf numFmtId="49" fontId="0" fillId="0" borderId="21" xfId="0" applyNumberFormat="1" applyBorder="1" applyAlignment="1">
      <alignment wrapText="1"/>
    </xf>
    <xf numFmtId="0" fontId="7" fillId="0" borderId="24" xfId="1" applyFill="1" applyBorder="1"/>
    <xf numFmtId="0" fontId="0" fillId="0" borderId="24" xfId="0" applyBorder="1"/>
    <xf numFmtId="0" fontId="5" fillId="0" borderId="18" xfId="0" applyFont="1" applyBorder="1"/>
    <xf numFmtId="49" fontId="2" fillId="0" borderId="18" xfId="4" applyNumberFormat="1" applyFont="1" applyBorder="1"/>
    <xf numFmtId="0" fontId="5" fillId="0" borderId="24" xfId="4" applyFont="1" applyFill="1" applyBorder="1"/>
    <xf numFmtId="49" fontId="0" fillId="0" borderId="24" xfId="0" applyNumberFormat="1" applyFill="1" applyBorder="1" applyAlignment="1">
      <alignment wrapText="1"/>
    </xf>
    <xf numFmtId="0" fontId="3" fillId="0" borderId="10" xfId="4" applyBorder="1"/>
    <xf numFmtId="0" fontId="2" fillId="0" borderId="11" xfId="4" applyFont="1" applyFill="1" applyBorder="1"/>
    <xf numFmtId="0" fontId="7" fillId="0" borderId="11" xfId="1" applyBorder="1"/>
    <xf numFmtId="0" fontId="5" fillId="0" borderId="11" xfId="4" applyFont="1" applyBorder="1"/>
    <xf numFmtId="0" fontId="5" fillId="0" borderId="11" xfId="4" applyFont="1" applyFill="1" applyBorder="1"/>
    <xf numFmtId="0" fontId="7" fillId="0" borderId="11" xfId="1" applyFill="1" applyBorder="1"/>
    <xf numFmtId="49" fontId="2" fillId="0" borderId="11" xfId="4" applyNumberFormat="1" applyFont="1" applyFill="1" applyBorder="1"/>
    <xf numFmtId="49" fontId="0" fillId="0" borderId="11" xfId="0" applyNumberFormat="1" applyFill="1" applyBorder="1" applyAlignment="1">
      <alignment wrapText="1"/>
    </xf>
    <xf numFmtId="49" fontId="3" fillId="0" borderId="11" xfId="4" applyNumberFormat="1" applyBorder="1"/>
    <xf numFmtId="49" fontId="3" fillId="0" borderId="22" xfId="4" applyNumberFormat="1" applyBorder="1"/>
    <xf numFmtId="49" fontId="3" fillId="0" borderId="25" xfId="4" applyNumberFormat="1" applyBorder="1"/>
    <xf numFmtId="0" fontId="3" fillId="0" borderId="10" xfId="4" applyFill="1" applyBorder="1"/>
    <xf numFmtId="49" fontId="3" fillId="0" borderId="11" xfId="4" applyNumberFormat="1" applyFill="1" applyBorder="1"/>
    <xf numFmtId="49" fontId="3" fillId="0" borderId="12" xfId="4" applyNumberFormat="1" applyFill="1" applyBorder="1"/>
    <xf numFmtId="0" fontId="3" fillId="0" borderId="20" xfId="4" applyFill="1" applyBorder="1"/>
    <xf numFmtId="49" fontId="3" fillId="0" borderId="21" xfId="4" applyNumberFormat="1" applyFill="1" applyBorder="1"/>
    <xf numFmtId="49" fontId="3" fillId="0" borderId="22" xfId="4" applyNumberFormat="1" applyFill="1" applyBorder="1"/>
    <xf numFmtId="0" fontId="3" fillId="0" borderId="23" xfId="4" applyFill="1" applyBorder="1"/>
    <xf numFmtId="49" fontId="3" fillId="0" borderId="24" xfId="4" applyNumberFormat="1" applyFill="1" applyBorder="1"/>
    <xf numFmtId="49" fontId="3" fillId="0" borderId="25" xfId="4" applyNumberFormat="1" applyFill="1" applyBorder="1"/>
    <xf numFmtId="0" fontId="3" fillId="0" borderId="22" xfId="4" applyFill="1" applyBorder="1"/>
    <xf numFmtId="49" fontId="5" fillId="0" borderId="11" xfId="4" applyNumberFormat="1" applyFont="1" applyFill="1" applyBorder="1"/>
    <xf numFmtId="49" fontId="5" fillId="0" borderId="21" xfId="4" applyNumberFormat="1" applyFont="1" applyFill="1" applyBorder="1"/>
    <xf numFmtId="0" fontId="5" fillId="0" borderId="21" xfId="0" applyFont="1" applyFill="1" applyBorder="1"/>
    <xf numFmtId="0" fontId="5" fillId="0" borderId="21" xfId="0" applyFont="1" applyFill="1" applyBorder="1" applyAlignment="1">
      <alignment vertical="center"/>
    </xf>
    <xf numFmtId="49" fontId="5" fillId="0" borderId="24" xfId="4" applyNumberFormat="1" applyFont="1" applyFill="1" applyBorder="1"/>
    <xf numFmtId="0" fontId="0" fillId="0" borderId="11" xfId="0" applyBorder="1" applyAlignment="1">
      <alignment vertical="top"/>
    </xf>
    <xf numFmtId="0" fontId="17" fillId="0" borderId="11" xfId="4" applyFont="1" applyBorder="1"/>
    <xf numFmtId="0" fontId="0" fillId="0" borderId="11" xfId="0" applyBorder="1"/>
    <xf numFmtId="0" fontId="0" fillId="0" borderId="21" xfId="0" applyBorder="1" applyAlignment="1">
      <alignment vertical="top"/>
    </xf>
    <xf numFmtId="0" fontId="17" fillId="0" borderId="21" xfId="4" applyFont="1" applyBorder="1"/>
    <xf numFmtId="0" fontId="0" fillId="0" borderId="24" xfId="0" applyBorder="1" applyAlignment="1">
      <alignment vertical="top"/>
    </xf>
    <xf numFmtId="0" fontId="17" fillId="0" borderId="24" xfId="4" applyFont="1" applyBorder="1"/>
    <xf numFmtId="0" fontId="0" fillId="2" borderId="1" xfId="0" applyFill="1" applyBorder="1" applyAlignment="1">
      <alignment vertical="top"/>
    </xf>
    <xf numFmtId="0" fontId="23" fillId="5" borderId="11" xfId="0" applyFont="1" applyFill="1" applyBorder="1" applyAlignment="1">
      <alignment horizontal="center" wrapText="1"/>
    </xf>
    <xf numFmtId="0" fontId="23" fillId="5" borderId="12" xfId="0" applyFont="1" applyFill="1" applyBorder="1" applyAlignment="1">
      <alignment horizontal="center" wrapText="1"/>
    </xf>
    <xf numFmtId="0" fontId="23" fillId="5" borderId="10" xfId="0" applyFont="1" applyFill="1" applyBorder="1" applyAlignment="1">
      <alignment horizontal="center" wrapText="1"/>
    </xf>
    <xf numFmtId="0" fontId="5" fillId="0" borderId="3" xfId="0" applyFont="1" applyFill="1" applyBorder="1" applyAlignment="1">
      <alignment vertical="top"/>
    </xf>
    <xf numFmtId="0" fontId="5" fillId="0" borderId="0" xfId="0" applyFont="1" applyBorder="1"/>
    <xf numFmtId="0" fontId="7" fillId="0" borderId="0" xfId="1" applyBorder="1"/>
    <xf numFmtId="49" fontId="3" fillId="0" borderId="3" xfId="4" applyNumberFormat="1" applyFill="1" applyBorder="1"/>
    <xf numFmtId="0" fontId="22" fillId="5" borderId="26" xfId="0" applyFont="1" applyFill="1" applyBorder="1"/>
    <xf numFmtId="0" fontId="22" fillId="5" borderId="27" xfId="0" applyFont="1" applyFill="1" applyBorder="1"/>
    <xf numFmtId="0" fontId="24" fillId="5" borderId="27" xfId="0" applyFont="1" applyFill="1" applyBorder="1"/>
    <xf numFmtId="0" fontId="24" fillId="5" borderId="28" xfId="0" applyFont="1" applyFill="1" applyBorder="1"/>
    <xf numFmtId="0" fontId="22" fillId="5" borderId="27" xfId="0" applyFont="1" applyFill="1" applyBorder="1" applyAlignment="1">
      <alignment wrapText="1"/>
    </xf>
    <xf numFmtId="0" fontId="1" fillId="0" borderId="11" xfId="4" applyFont="1" applyBorder="1"/>
    <xf numFmtId="0" fontId="1" fillId="0" borderId="21" xfId="4" applyFont="1" applyBorder="1"/>
    <xf numFmtId="0" fontId="1" fillId="0" borderId="24" xfId="4" applyFont="1" applyBorder="1"/>
    <xf numFmtId="0" fontId="1" fillId="0" borderId="11" xfId="0" applyFont="1" applyBorder="1"/>
    <xf numFmtId="0" fontId="1" fillId="0" borderId="21" xfId="0" applyFont="1" applyBorder="1"/>
    <xf numFmtId="0" fontId="1" fillId="0" borderId="24" xfId="0" applyFont="1" applyBorder="1"/>
    <xf numFmtId="0" fontId="1" fillId="0" borderId="12" xfId="4" applyFont="1" applyBorder="1"/>
    <xf numFmtId="0" fontId="1" fillId="0" borderId="22" xfId="4" applyFont="1" applyBorder="1"/>
    <xf numFmtId="0" fontId="1" fillId="0" borderId="25" xfId="4" applyFont="1" applyBorder="1"/>
    <xf numFmtId="49" fontId="2" fillId="0" borderId="12" xfId="4" applyNumberFormat="1" applyFont="1" applyFill="1" applyBorder="1"/>
    <xf numFmtId="0" fontId="24" fillId="5" borderId="26" xfId="0" applyFont="1" applyFill="1" applyBorder="1"/>
    <xf numFmtId="0" fontId="24" fillId="5" borderId="27" xfId="0" applyFont="1" applyFill="1" applyBorder="1" applyAlignment="1">
      <alignment wrapText="1"/>
    </xf>
    <xf numFmtId="49" fontId="3" fillId="0" borderId="19" xfId="4" applyNumberFormat="1" applyBorder="1"/>
    <xf numFmtId="0" fontId="24" fillId="5" borderId="13" xfId="0" applyFont="1" applyFill="1" applyBorder="1"/>
    <xf numFmtId="0" fontId="24" fillId="5" borderId="14" xfId="0" applyFont="1" applyFill="1" applyBorder="1"/>
    <xf numFmtId="0" fontId="24" fillId="5" borderId="14" xfId="0" applyFont="1" applyFill="1" applyBorder="1" applyAlignment="1">
      <alignment wrapText="1"/>
    </xf>
    <xf numFmtId="0" fontId="24" fillId="5" borderId="15" xfId="0" applyFont="1" applyFill="1" applyBorder="1"/>
    <xf numFmtId="49" fontId="2" fillId="0" borderId="22" xfId="4" applyNumberFormat="1" applyFont="1" applyBorder="1"/>
    <xf numFmtId="49" fontId="3" fillId="2" borderId="22" xfId="4" applyNumberFormat="1" applyFill="1" applyBorder="1"/>
    <xf numFmtId="49" fontId="2" fillId="0" borderId="22" xfId="4" applyNumberFormat="1" applyFont="1" applyFill="1" applyBorder="1"/>
    <xf numFmtId="49" fontId="2" fillId="0" borderId="25" xfId="4" applyNumberFormat="1" applyFont="1" applyFill="1" applyBorder="1"/>
    <xf numFmtId="0" fontId="0" fillId="8" borderId="0" xfId="0" applyFill="1" applyAlignment="1">
      <alignment wrapText="1"/>
    </xf>
    <xf numFmtId="0" fontId="25" fillId="6" borderId="30" xfId="5" applyBorder="1" applyAlignment="1">
      <alignment wrapText="1"/>
    </xf>
    <xf numFmtId="0" fontId="15" fillId="7" borderId="30" xfId="0" applyFont="1" applyFill="1" applyBorder="1" applyAlignment="1">
      <alignment horizontal="left" vertical="top" wrapText="1"/>
    </xf>
    <xf numFmtId="0" fontId="0" fillId="0" borderId="30" xfId="0" applyBorder="1"/>
    <xf numFmtId="0" fontId="0" fillId="0" borderId="30" xfId="0" applyBorder="1" applyAlignment="1">
      <alignment wrapText="1"/>
    </xf>
    <xf numFmtId="0" fontId="0" fillId="2" borderId="30" xfId="0" applyFill="1" applyBorder="1"/>
    <xf numFmtId="0" fontId="16" fillId="7" borderId="30" xfId="0" applyFont="1" applyFill="1" applyBorder="1" applyAlignment="1">
      <alignment horizontal="left" vertical="top" wrapText="1"/>
    </xf>
    <xf numFmtId="0" fontId="26" fillId="5" borderId="14" xfId="0" applyFont="1" applyFill="1" applyBorder="1"/>
    <xf numFmtId="0" fontId="5" fillId="0" borderId="0" xfId="0" applyFont="1"/>
    <xf numFmtId="0" fontId="27" fillId="3" borderId="0" xfId="0" applyFont="1" applyFill="1"/>
    <xf numFmtId="0" fontId="27" fillId="3" borderId="0" xfId="4" applyFont="1" applyFill="1"/>
  </cellXfs>
  <cellStyles count="6">
    <cellStyle name="Check Cell" xfId="5" builtinId="23"/>
    <cellStyle name="Hyperlink" xfId="1" builtinId="8"/>
    <cellStyle name="Normal" xfId="0" builtinId="0"/>
    <cellStyle name="Normal 2" xfId="2"/>
    <cellStyle name="Normal 3"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l7.org/fhir/encounter.html%20(note%20it%20references%20an%20incoming%20Referral%20which%20should%20be%20the%20preceeding%20referra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vsaccollab.nlm.nih.gov/collab/page/site/2x16x840x1x113762x1x4x1143x277/dashboard" TargetMode="External"/><Relationship Id="rId13" Type="http://schemas.openxmlformats.org/officeDocument/2006/relationships/hyperlink" Target="https://vsaccollab.nlm.nih.gov/collab/page/site/2x16x840x1x113762x1x4x1143x276/dashboard" TargetMode="External"/><Relationship Id="rId3" Type="http://schemas.openxmlformats.org/officeDocument/2006/relationships/hyperlink" Target="https://vsaccollab.nlm.nih.gov/collab/page/site/2x16x840x1x113762x1x4x1143x277/dashboard" TargetMode="External"/><Relationship Id="rId7" Type="http://schemas.openxmlformats.org/officeDocument/2006/relationships/hyperlink" Target="https://vsaccollab.nlm.nih.gov/collab/page/site/2x16x840x1x113762x1x4x1143x277/dashboard" TargetMode="External"/><Relationship Id="rId12" Type="http://schemas.openxmlformats.org/officeDocument/2006/relationships/hyperlink" Target="https://vsaccollab.nlm.nih.gov/collab/page/site/2x16x840x1x113762x1x4x1143x276/dashboard" TargetMode="External"/><Relationship Id="rId2" Type="http://schemas.openxmlformats.org/officeDocument/2006/relationships/hyperlink" Target="https://vsaccollab.nlm.nih.gov/collab/page/site/2x16x840x1x113762x1x4x1143x277/dashboard" TargetMode="External"/><Relationship Id="rId16" Type="http://schemas.openxmlformats.org/officeDocument/2006/relationships/hyperlink" Target="https://vsaccollab.nlm.nih.gov/collab/page/site/2x16x840x1x113762x1x4x1143x274/dashboard" TargetMode="External"/><Relationship Id="rId1" Type="http://schemas.openxmlformats.org/officeDocument/2006/relationships/hyperlink" Target="https://vsaccollab.nlm.nih.gov/collab/page/site/2x16x840x1x113762x1x4x1143x277/dashboard" TargetMode="External"/><Relationship Id="rId6" Type="http://schemas.openxmlformats.org/officeDocument/2006/relationships/hyperlink" Target="https://vsaccollab.nlm.nih.gov/collab/page/site/2x16x840x1x113762x1x4x1143x277/dashboard" TargetMode="External"/><Relationship Id="rId11" Type="http://schemas.openxmlformats.org/officeDocument/2006/relationships/hyperlink" Target="https://vsaccollab.nlm.nih.gov/collab/page/site/2x16x840x1x113762x1x4x1143x276/dashboard" TargetMode="External"/><Relationship Id="rId5" Type="http://schemas.openxmlformats.org/officeDocument/2006/relationships/hyperlink" Target="https://vsaccollab.nlm.nih.gov/collab/page/site/2x16x840x1x113762x1x4x1143x277/dashboard" TargetMode="External"/><Relationship Id="rId15" Type="http://schemas.openxmlformats.org/officeDocument/2006/relationships/hyperlink" Target="https://vsaccollab.nlm.nih.gov/collab/page/site/2x16x840x1x113762x1x4x1143x276/dashboard" TargetMode="External"/><Relationship Id="rId10" Type="http://schemas.openxmlformats.org/officeDocument/2006/relationships/hyperlink" Target="https://vsaccollab.nlm.nih.gov/collab/page/site/2x16x840x1x113762x1x4x1143x276/dashboard" TargetMode="External"/><Relationship Id="rId4" Type="http://schemas.openxmlformats.org/officeDocument/2006/relationships/hyperlink" Target="https://vsaccollab.nlm.nih.gov/collab/page/site/2x16x840x1x113762x1x4x1143x277/dashboard" TargetMode="External"/><Relationship Id="rId9" Type="http://schemas.openxmlformats.org/officeDocument/2006/relationships/hyperlink" Target="https://vsaccollab.nlm.nih.gov/collab/page/site/2x16x840x1x113762x1x4x1143x277/dashboard" TargetMode="External"/><Relationship Id="rId14" Type="http://schemas.openxmlformats.org/officeDocument/2006/relationships/hyperlink" Target="https://vsaccollab.nlm.nih.gov/collab/page/site/2x16x840x1x113762x1x4x1143x276/dashboard"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vsaccollab.nlm.nih.gov/collab/page/site/2x16x840x1x113762x1x4x1143x277/dashboard" TargetMode="External"/><Relationship Id="rId13" Type="http://schemas.openxmlformats.org/officeDocument/2006/relationships/hyperlink" Target="https://vsaccollab.nlm.nih.gov/collab/page/site/2x16x840x1x113762x1x4x1143x277/dashboard" TargetMode="External"/><Relationship Id="rId18" Type="http://schemas.openxmlformats.org/officeDocument/2006/relationships/hyperlink" Target="https://vsaccollab.nlm.nih.gov/collab/page/site/2x16x840x1x113762x1x4x1143x277/dashboard" TargetMode="External"/><Relationship Id="rId3" Type="http://schemas.openxmlformats.org/officeDocument/2006/relationships/hyperlink" Target="https://vsaccollab.nlm.nih.gov/collab/page/site/2x16x840x1x113762x1x4x1143x276/dashboard" TargetMode="External"/><Relationship Id="rId21" Type="http://schemas.openxmlformats.org/officeDocument/2006/relationships/hyperlink" Target="https://vsaccollab.nlm.nih.gov/collab/page/site/2x16x840x1x113762x1x4x1143x277/dashboard" TargetMode="External"/><Relationship Id="rId7" Type="http://schemas.openxmlformats.org/officeDocument/2006/relationships/hyperlink" Target="https://vsaccollab.nlm.nih.gov/collab/page/site/2x16x840x1x113762x1x4x1143x277/dashboard" TargetMode="External"/><Relationship Id="rId12" Type="http://schemas.openxmlformats.org/officeDocument/2006/relationships/hyperlink" Target="https://vsaccollab.nlm.nih.gov/collab/page/site/2x16x840x1x113762x1x4x1143x277/dashboard" TargetMode="External"/><Relationship Id="rId17" Type="http://schemas.openxmlformats.org/officeDocument/2006/relationships/hyperlink" Target="https://vsaccollab.nlm.nih.gov/collab/page/site/2x16x840x1x113762x1x4x1143x277/dashboard" TargetMode="External"/><Relationship Id="rId2" Type="http://schemas.openxmlformats.org/officeDocument/2006/relationships/hyperlink" Target="https://vsaccollab.nlm.nih.gov/collab/page/site/2x16x840x1x113762x1x4x1143x276/dashboard" TargetMode="External"/><Relationship Id="rId16" Type="http://schemas.openxmlformats.org/officeDocument/2006/relationships/hyperlink" Target="https://vsaccollab.nlm.nih.gov/collab/page/site/2x16x840x1x113762x1x4x1143x277/dashboard" TargetMode="External"/><Relationship Id="rId20" Type="http://schemas.openxmlformats.org/officeDocument/2006/relationships/hyperlink" Target="https://vsaccollab.nlm.nih.gov/collab/page/site/2x16x840x1x113762x1x4x1143x277/dashboard" TargetMode="External"/><Relationship Id="rId1" Type="http://schemas.openxmlformats.org/officeDocument/2006/relationships/hyperlink" Target="https://vsaccollab.nlm.nih.gov/collab/page/site/2x16x840x1x113762x1x4x1143x275/dashboard" TargetMode="External"/><Relationship Id="rId6" Type="http://schemas.openxmlformats.org/officeDocument/2006/relationships/hyperlink" Target="https://vsaccollab.nlm.nih.gov/collab/page/site/2x16x840x1x113762x1x4x1143x277/dashboard" TargetMode="External"/><Relationship Id="rId11" Type="http://schemas.openxmlformats.org/officeDocument/2006/relationships/hyperlink" Target="https://vsaccollab.nlm.nih.gov/collab/page/site/2x16x840x1x113762x1x4x1143x277/dashboard" TargetMode="External"/><Relationship Id="rId5" Type="http://schemas.openxmlformats.org/officeDocument/2006/relationships/hyperlink" Target="https://vsaccollab.nlm.nih.gov/collab/page/site/2x16x840x1x113762x1x4x1143x277/dashboard" TargetMode="External"/><Relationship Id="rId15" Type="http://schemas.openxmlformats.org/officeDocument/2006/relationships/hyperlink" Target="https://vsaccollab.nlm.nih.gov/collab/page/site/2x16x840x1x113762x1x4x1143x277/dashboard" TargetMode="External"/><Relationship Id="rId23" Type="http://schemas.openxmlformats.org/officeDocument/2006/relationships/hyperlink" Target="https://vsaccollab.nlm.nih.gov/collab/page/site/2x16x840x1x113762x1x4x1143x277/dashboard" TargetMode="External"/><Relationship Id="rId10" Type="http://schemas.openxmlformats.org/officeDocument/2006/relationships/hyperlink" Target="https://vsaccollab.nlm.nih.gov/collab/page/site/2x16x840x1x113762x1x4x1143x277/dashboard" TargetMode="External"/><Relationship Id="rId19" Type="http://schemas.openxmlformats.org/officeDocument/2006/relationships/hyperlink" Target="https://vsaccollab.nlm.nih.gov/collab/page/site/2x16x840x1x113762x1x4x1143x277/dashboard" TargetMode="External"/><Relationship Id="rId4" Type="http://schemas.openxmlformats.org/officeDocument/2006/relationships/hyperlink" Target="https://vsaccollab.nlm.nih.gov/collab/page/site/2x16x840x1x113762x1x4x1143x277/dashboard" TargetMode="External"/><Relationship Id="rId9" Type="http://schemas.openxmlformats.org/officeDocument/2006/relationships/hyperlink" Target="https://vsaccollab.nlm.nih.gov/collab/page/site/2x16x840x1x113762x1x4x1143x277/dashboard" TargetMode="External"/><Relationship Id="rId14" Type="http://schemas.openxmlformats.org/officeDocument/2006/relationships/hyperlink" Target="https://vsaccollab.nlm.nih.gov/collab/page/site/2x16x840x1x113762x1x4x1143x277/dashboard" TargetMode="External"/><Relationship Id="rId22" Type="http://schemas.openxmlformats.org/officeDocument/2006/relationships/hyperlink" Target="https://vsaccollab.nlm.nih.gov/collab/page/site/2x16x840x1x113762x1x4x1143x277/dashboard"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vsaccollab.nlm.nih.gov/collab/page/site/2x16x840x1x113762x1x4x1143x277/dashboard" TargetMode="External"/><Relationship Id="rId13" Type="http://schemas.openxmlformats.org/officeDocument/2006/relationships/hyperlink" Target="https://vsaccollab.nlm.nih.gov/collab/page/site/2x16x840x1x113762x1x4x1143x277/dashboard" TargetMode="External"/><Relationship Id="rId18" Type="http://schemas.openxmlformats.org/officeDocument/2006/relationships/hyperlink" Target="https://vsaccollab.nlm.nih.gov/collab/page/site/2x16x840x1x113762x1x4x1143x277/dashboard" TargetMode="External"/><Relationship Id="rId3" Type="http://schemas.openxmlformats.org/officeDocument/2006/relationships/hyperlink" Target="https://vsaccollab.nlm.nih.gov/collab/page/site/2x16x840x1x113762x1x4x1143x276/dashboard" TargetMode="External"/><Relationship Id="rId7" Type="http://schemas.openxmlformats.org/officeDocument/2006/relationships/hyperlink" Target="https://vsaccollab.nlm.nih.gov/collab/page/site/2x16x840x1x113762x1x4x1143x277/dashboard" TargetMode="External"/><Relationship Id="rId12" Type="http://schemas.openxmlformats.org/officeDocument/2006/relationships/hyperlink" Target="https://vsaccollab.nlm.nih.gov/collab/page/site/2x16x840x1x113762x1x4x1143x277/dashboard" TargetMode="External"/><Relationship Id="rId17" Type="http://schemas.openxmlformats.org/officeDocument/2006/relationships/hyperlink" Target="https://vsaccollab.nlm.nih.gov/collab/page/site/2x16x840x1x113762x1x4x1143x277/dashboard" TargetMode="External"/><Relationship Id="rId2" Type="http://schemas.openxmlformats.org/officeDocument/2006/relationships/hyperlink" Target="https://vsaccollab.nlm.nih.gov/collab/page/site/2x16x840x1x113762x1x4x1143x276/dashboard" TargetMode="External"/><Relationship Id="rId16" Type="http://schemas.openxmlformats.org/officeDocument/2006/relationships/hyperlink" Target="https://vsaccollab.nlm.nih.gov/collab/page/site/2x16x840x1x113762x1x4x1143x277/dashboard" TargetMode="External"/><Relationship Id="rId20" Type="http://schemas.openxmlformats.org/officeDocument/2006/relationships/hyperlink" Target="https://vsaccollab.nlm.nih.gov/collab/page/site/2x16x840x1x113762x1x4x1143x277/dashboard" TargetMode="External"/><Relationship Id="rId1" Type="http://schemas.openxmlformats.org/officeDocument/2006/relationships/hyperlink" Target="https://vsaccollab.nlm.nih.gov/collab/page/site/2x16x840x1x113762x1x4x1143x275/dashboard" TargetMode="External"/><Relationship Id="rId6" Type="http://schemas.openxmlformats.org/officeDocument/2006/relationships/hyperlink" Target="https://vsaccollab.nlm.nih.gov/collab/page/site/2x16x840x1x113762x1x4x1143x277/dashboard" TargetMode="External"/><Relationship Id="rId11" Type="http://schemas.openxmlformats.org/officeDocument/2006/relationships/hyperlink" Target="https://vsaccollab.nlm.nih.gov/collab/page/site/2x16x840x1x113762x1x4x1143x277/dashboard" TargetMode="External"/><Relationship Id="rId5" Type="http://schemas.openxmlformats.org/officeDocument/2006/relationships/hyperlink" Target="https://vsaccollab.nlm.nih.gov/collab/page/site/2x16x840x1x113762x1x4x1143x277/dashboard" TargetMode="External"/><Relationship Id="rId15" Type="http://schemas.openxmlformats.org/officeDocument/2006/relationships/hyperlink" Target="https://vsaccollab.nlm.nih.gov/collab/page/site/2x16x840x1x113762x1x4x1143x277/dashboard" TargetMode="External"/><Relationship Id="rId10" Type="http://schemas.openxmlformats.org/officeDocument/2006/relationships/hyperlink" Target="https://vsaccollab.nlm.nih.gov/collab/page/site/2x16x840x1x113762x1x4x1143x277/dashboard" TargetMode="External"/><Relationship Id="rId19" Type="http://schemas.openxmlformats.org/officeDocument/2006/relationships/hyperlink" Target="https://vsaccollab.nlm.nih.gov/collab/page/site/2x16x840x1x113762x1x4x1143x277/dashboard" TargetMode="External"/><Relationship Id="rId4" Type="http://schemas.openxmlformats.org/officeDocument/2006/relationships/hyperlink" Target="https://vsaccollab.nlm.nih.gov/collab/page/site/2x16x840x1x113762x1x4x1143x276/dashboard" TargetMode="External"/><Relationship Id="rId9" Type="http://schemas.openxmlformats.org/officeDocument/2006/relationships/hyperlink" Target="https://vsaccollab.nlm.nih.gov/collab/page/site/2x16x840x1x113762x1x4x1143x277/dashboard" TargetMode="External"/><Relationship Id="rId14" Type="http://schemas.openxmlformats.org/officeDocument/2006/relationships/hyperlink" Target="https://vsaccollab.nlm.nih.gov/collab/page/site/2x16x840x1x113762x1x4x1143x277/dashboard"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vsaccollab.nlm.nih.gov/collab/page/site/2x16x840x1x113762x1x4x1143x277/dashboard" TargetMode="External"/><Relationship Id="rId3" Type="http://schemas.openxmlformats.org/officeDocument/2006/relationships/hyperlink" Target="https://vsaccollab.nlm.nih.gov/collab/page/site/2x16x840x1x113762x1x4x1143x277/dashboard" TargetMode="External"/><Relationship Id="rId7" Type="http://schemas.openxmlformats.org/officeDocument/2006/relationships/hyperlink" Target="https://vsaccollab.nlm.nih.gov/collab/page/site/2x16x840x1x113762x1x4x1143x277/dashboard" TargetMode="External"/><Relationship Id="rId2" Type="http://schemas.openxmlformats.org/officeDocument/2006/relationships/hyperlink" Target="https://vsaccollab.nlm.nih.gov/collab/page/site/2x16x840x1x113762x1x4x1143x277/dashboard" TargetMode="External"/><Relationship Id="rId1" Type="http://schemas.openxmlformats.org/officeDocument/2006/relationships/hyperlink" Target="https://vsaccollab.nlm.nih.gov/collab/page/site/2x16x840x1x113762x1x4x1143x274/dashboard" TargetMode="External"/><Relationship Id="rId6" Type="http://schemas.openxmlformats.org/officeDocument/2006/relationships/hyperlink" Target="https://vsaccollab.nlm.nih.gov/collab/page/site/2x16x840x1x113762x1x4x1143x277/dashboard" TargetMode="External"/><Relationship Id="rId11" Type="http://schemas.openxmlformats.org/officeDocument/2006/relationships/hyperlink" Target="https://vsaccollab.nlm.nih.gov/collab/page/site/2x16x840x1x113762x1x4x1143x277/dashboard" TargetMode="External"/><Relationship Id="rId5" Type="http://schemas.openxmlformats.org/officeDocument/2006/relationships/hyperlink" Target="https://vsaccollab.nlm.nih.gov/collab/page/site/2x16x840x1x113762x1x4x1143x277/dashboard" TargetMode="External"/><Relationship Id="rId10" Type="http://schemas.openxmlformats.org/officeDocument/2006/relationships/hyperlink" Target="https://vsaccollab.nlm.nih.gov/collab/page/site/2x16x840x1x113762x1x4x1143x277/dashboard" TargetMode="External"/><Relationship Id="rId4" Type="http://schemas.openxmlformats.org/officeDocument/2006/relationships/hyperlink" Target="https://vsaccollab.nlm.nih.gov/collab/page/site/2x16x840x1x113762x1x4x1143x277/dashboard" TargetMode="External"/><Relationship Id="rId9" Type="http://schemas.openxmlformats.org/officeDocument/2006/relationships/hyperlink" Target="https://vsaccollab.nlm.nih.gov/collab/page/site/2x16x840x1x113762x1x4x1143x277/dashboard"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vsaccollab.nlm.nih.gov/collab/page/site/2x16x840x1x113762x1x4x1143x273/dashboard" TargetMode="External"/><Relationship Id="rId2" Type="http://schemas.openxmlformats.org/officeDocument/2006/relationships/hyperlink" Target="https://vsaccollab.nlm.nih.gov/collab/page/site/2x16x840x1x113762x1x4x1143x256/dashboard" TargetMode="External"/><Relationship Id="rId1" Type="http://schemas.openxmlformats.org/officeDocument/2006/relationships/hyperlink" Target="https://vsaccollab.nlm.nih.gov/collab/page/site/2x16x840x1x113762x1x4x1143x276/dashboard" TargetMode="External"/><Relationship Id="rId5" Type="http://schemas.openxmlformats.org/officeDocument/2006/relationships/hyperlink" Target="https://vsaccollab.nlm.nih.gov/collab/page/site/2x16x840x1x113762x1x4x1143x258/dashboard" TargetMode="External"/><Relationship Id="rId4" Type="http://schemas.openxmlformats.org/officeDocument/2006/relationships/hyperlink" Target="https://vsaccollab.nlm.nih.gov/collab/page/site/2x16x840x1x113762x1x4x1143x273/dashboar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vsaccollab.nlm.nih.gov/collab/page/site/2x16x840x1x113762x1x4x1143x276/dashboard" TargetMode="External"/><Relationship Id="rId2" Type="http://schemas.openxmlformats.org/officeDocument/2006/relationships/hyperlink" Target="https://vsaccollab.nlm.nih.gov/collab/page/site/2x16x840x1x113762x1x4x1143x276/dashboard" TargetMode="External"/><Relationship Id="rId1" Type="http://schemas.openxmlformats.org/officeDocument/2006/relationships/hyperlink" Target="https://vsaccollab.nlm.nih.gov/collab/page/site/2x16x840x1x113762x1x4x1143x276/dashboard" TargetMode="External"/><Relationship Id="rId4" Type="http://schemas.openxmlformats.org/officeDocument/2006/relationships/hyperlink" Target="https://vsaccollab.nlm.nih.gov/collab/page/site/2x16x840x1x113762x1x4x1143x276/dashbo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70" zoomScaleNormal="70" workbookViewId="0">
      <selection activeCell="C26" sqref="C26"/>
    </sheetView>
  </sheetViews>
  <sheetFormatPr defaultRowHeight="15" x14ac:dyDescent="0.25"/>
  <cols>
    <col min="1" max="1" width="36.140625" customWidth="1"/>
    <col min="2" max="2" width="78.7109375" customWidth="1"/>
    <col min="3" max="3" width="36.7109375" customWidth="1"/>
    <col min="4" max="4" width="80.85546875" bestFit="1" customWidth="1"/>
  </cols>
  <sheetData>
    <row r="1" spans="1:5" ht="106.15" customHeight="1" x14ac:dyDescent="0.25">
      <c r="A1" s="173" t="s">
        <v>750</v>
      </c>
      <c r="B1" s="173"/>
      <c r="C1" s="173"/>
      <c r="D1" s="173"/>
    </row>
    <row r="4" spans="1:5" ht="36.6" customHeight="1" x14ac:dyDescent="0.25">
      <c r="A4" s="174" t="s">
        <v>301</v>
      </c>
      <c r="B4" s="174" t="s">
        <v>302</v>
      </c>
      <c r="C4" s="174" t="s">
        <v>308</v>
      </c>
      <c r="D4" s="174" t="s">
        <v>309</v>
      </c>
      <c r="E4" s="44"/>
    </row>
    <row r="5" spans="1:5" ht="74.45" customHeight="1" x14ac:dyDescent="0.25">
      <c r="A5" s="175" t="s">
        <v>300</v>
      </c>
      <c r="B5" s="176" t="s">
        <v>318</v>
      </c>
      <c r="C5" s="177" t="s">
        <v>323</v>
      </c>
      <c r="D5" s="177" t="s">
        <v>324</v>
      </c>
    </row>
    <row r="6" spans="1:5" x14ac:dyDescent="0.25">
      <c r="A6" s="175" t="s">
        <v>317</v>
      </c>
      <c r="B6" s="178" t="s">
        <v>747</v>
      </c>
      <c r="C6" s="176"/>
      <c r="D6" s="176"/>
    </row>
    <row r="7" spans="1:5" x14ac:dyDescent="0.25">
      <c r="A7" s="175" t="s">
        <v>278</v>
      </c>
      <c r="B7" s="176" t="s">
        <v>314</v>
      </c>
      <c r="C7" s="176"/>
      <c r="D7" s="176"/>
    </row>
    <row r="8" spans="1:5" ht="30" x14ac:dyDescent="0.25">
      <c r="A8" s="175" t="s">
        <v>280</v>
      </c>
      <c r="B8" s="176" t="s">
        <v>315</v>
      </c>
      <c r="C8" s="176"/>
      <c r="D8" s="176"/>
    </row>
    <row r="9" spans="1:5" ht="45" x14ac:dyDescent="0.25">
      <c r="A9" s="175" t="s">
        <v>186</v>
      </c>
      <c r="B9" s="177" t="s">
        <v>316</v>
      </c>
      <c r="C9" s="176"/>
      <c r="D9" s="176"/>
    </row>
    <row r="10" spans="1:5" x14ac:dyDescent="0.25">
      <c r="A10" s="175" t="s">
        <v>295</v>
      </c>
      <c r="B10" s="176" t="s">
        <v>312</v>
      </c>
      <c r="C10" s="176"/>
      <c r="D10" s="176"/>
    </row>
    <row r="11" spans="1:5" x14ac:dyDescent="0.25">
      <c r="A11" s="175" t="s">
        <v>215</v>
      </c>
      <c r="B11" s="176" t="s">
        <v>311</v>
      </c>
      <c r="C11" s="176"/>
      <c r="D11" s="176"/>
    </row>
    <row r="12" spans="1:5" ht="15.75" x14ac:dyDescent="0.25">
      <c r="A12" s="179" t="s">
        <v>152</v>
      </c>
      <c r="B12" s="176" t="s">
        <v>310</v>
      </c>
      <c r="C12" s="176"/>
      <c r="D12" s="176"/>
    </row>
    <row r="13" spans="1:5" ht="32.450000000000003" customHeight="1" x14ac:dyDescent="0.25">
      <c r="A13" s="179" t="s">
        <v>282</v>
      </c>
      <c r="B13" s="177" t="s">
        <v>328</v>
      </c>
      <c r="C13" s="176"/>
      <c r="D13" s="176"/>
    </row>
    <row r="14" spans="1:5" ht="60" x14ac:dyDescent="0.25">
      <c r="A14" s="175" t="s">
        <v>153</v>
      </c>
      <c r="B14" s="176" t="s">
        <v>307</v>
      </c>
      <c r="C14" s="177" t="s">
        <v>326</v>
      </c>
      <c r="D14" s="177" t="s">
        <v>327</v>
      </c>
    </row>
    <row r="15" spans="1:5" x14ac:dyDescent="0.25">
      <c r="A15" s="175" t="s">
        <v>294</v>
      </c>
      <c r="B15" s="176" t="s">
        <v>306</v>
      </c>
      <c r="C15" s="176"/>
      <c r="D15" s="176"/>
    </row>
    <row r="16" spans="1:5" x14ac:dyDescent="0.25">
      <c r="A16" s="175" t="s">
        <v>146</v>
      </c>
      <c r="B16" s="176" t="s">
        <v>313</v>
      </c>
      <c r="C16" s="176"/>
      <c r="D16" s="176"/>
    </row>
    <row r="17" spans="1:4" x14ac:dyDescent="0.25">
      <c r="A17" s="175" t="s">
        <v>142</v>
      </c>
      <c r="B17" s="176" t="s">
        <v>305</v>
      </c>
      <c r="C17" s="176"/>
      <c r="D17" s="176"/>
    </row>
    <row r="18" spans="1:4" x14ac:dyDescent="0.25">
      <c r="A18" s="175" t="s">
        <v>143</v>
      </c>
      <c r="B18" s="176" t="s">
        <v>304</v>
      </c>
      <c r="C18" s="176"/>
      <c r="D18" s="176"/>
    </row>
    <row r="19" spans="1:4" x14ac:dyDescent="0.25">
      <c r="A19" s="175" t="s">
        <v>281</v>
      </c>
      <c r="B19" s="176" t="s">
        <v>303</v>
      </c>
      <c r="C19" s="176"/>
      <c r="D19" s="176"/>
    </row>
  </sheetData>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8"/>
  <sheetViews>
    <sheetView topLeftCell="K1" zoomScale="60" zoomScaleNormal="60" workbookViewId="0">
      <pane ySplit="1" topLeftCell="A2" activePane="bottomLeft" state="frozen"/>
      <selection pane="bottomLeft" activeCell="P4" sqref="P4"/>
    </sheetView>
  </sheetViews>
  <sheetFormatPr defaultRowHeight="15.75" x14ac:dyDescent="0.25"/>
  <cols>
    <col min="2" max="2" width="32.7109375" bestFit="1" customWidth="1"/>
    <col min="3" max="3" width="35" customWidth="1"/>
    <col min="4" max="4" width="39.5703125" customWidth="1"/>
    <col min="5" max="5" width="27.28515625" customWidth="1"/>
    <col min="6" max="6" width="18.28515625" customWidth="1"/>
    <col min="7" max="7" width="70.85546875" customWidth="1"/>
    <col min="8" max="8" width="65.28515625" customWidth="1"/>
    <col min="9" max="9" width="32.5703125" style="16" bestFit="1" customWidth="1"/>
    <col min="10" max="10" width="32.5703125" style="16" customWidth="1"/>
    <col min="11" max="11" width="24.5703125" bestFit="1" customWidth="1"/>
    <col min="12" max="12" width="47" bestFit="1" customWidth="1"/>
    <col min="13" max="13" width="49.28515625" customWidth="1"/>
    <col min="14" max="15" width="46.5703125" bestFit="1" customWidth="1"/>
    <col min="16" max="16" width="51.85546875" bestFit="1" customWidth="1"/>
    <col min="17" max="48" width="8.85546875" style="12"/>
  </cols>
  <sheetData>
    <row r="1" spans="1:48" s="1" customFormat="1" ht="84" customHeight="1" thickTop="1" thickBot="1" x14ac:dyDescent="0.35">
      <c r="A1" s="142" t="s">
        <v>141</v>
      </c>
      <c r="B1" s="140" t="s">
        <v>749</v>
      </c>
      <c r="C1" s="140" t="s">
        <v>279</v>
      </c>
      <c r="D1" s="140" t="s">
        <v>278</v>
      </c>
      <c r="E1" s="140" t="s">
        <v>280</v>
      </c>
      <c r="F1" s="140" t="s">
        <v>186</v>
      </c>
      <c r="G1" s="140" t="s">
        <v>295</v>
      </c>
      <c r="H1" s="140" t="s">
        <v>215</v>
      </c>
      <c r="I1" s="140" t="s">
        <v>152</v>
      </c>
      <c r="J1" s="140" t="s">
        <v>282</v>
      </c>
      <c r="K1" s="140" t="s">
        <v>153</v>
      </c>
      <c r="L1" s="140" t="s">
        <v>294</v>
      </c>
      <c r="M1" s="140" t="s">
        <v>146</v>
      </c>
      <c r="N1" s="140" t="s">
        <v>142</v>
      </c>
      <c r="O1" s="140" t="s">
        <v>143</v>
      </c>
      <c r="P1" s="141" t="s">
        <v>281</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48" s="4" customFormat="1" x14ac:dyDescent="0.25">
      <c r="A2" s="36">
        <v>1</v>
      </c>
      <c r="B2" s="37"/>
      <c r="C2" s="37"/>
      <c r="D2" s="38" t="s">
        <v>0</v>
      </c>
      <c r="E2" s="39"/>
      <c r="F2" s="39" t="s">
        <v>216</v>
      </c>
      <c r="G2" s="37"/>
      <c r="H2" s="37"/>
      <c r="I2" s="40"/>
      <c r="J2" s="40"/>
      <c r="K2" s="37"/>
      <c r="L2" s="41"/>
      <c r="M2" s="37"/>
      <c r="N2" s="37" t="s">
        <v>144</v>
      </c>
      <c r="O2" s="42" t="str">
        <f t="shared" ref="O2:O57" si="0">HYPERLINK(CONCATENATE("http://www.opencem.org/#/20170613/Intermountain/",N2),N2)</f>
        <v>FamilyPlanningAnnualReportPanel</v>
      </c>
      <c r="P2" s="43"/>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s="4" customFormat="1" x14ac:dyDescent="0.25">
      <c r="A3" s="19">
        <v>3</v>
      </c>
      <c r="B3" s="4" t="s">
        <v>297</v>
      </c>
      <c r="C3" s="4" t="s">
        <v>2</v>
      </c>
      <c r="D3" s="8" t="s">
        <v>2</v>
      </c>
      <c r="E3" s="2" t="s">
        <v>3</v>
      </c>
      <c r="F3" s="2" t="s">
        <v>3</v>
      </c>
      <c r="G3" s="5" t="s">
        <v>183</v>
      </c>
      <c r="H3" s="5" t="s">
        <v>154</v>
      </c>
      <c r="I3" s="15"/>
      <c r="J3" s="15"/>
      <c r="K3" s="5"/>
      <c r="L3" s="6"/>
      <c r="M3" s="5" t="s">
        <v>123</v>
      </c>
      <c r="N3" s="5" t="s">
        <v>1</v>
      </c>
      <c r="O3" s="7" t="str">
        <f t="shared" si="0"/>
        <v>Organization</v>
      </c>
      <c r="P3" s="20"/>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s="4" customFormat="1" x14ac:dyDescent="0.25">
      <c r="A4" s="19">
        <v>6</v>
      </c>
      <c r="B4" s="4" t="s">
        <v>297</v>
      </c>
      <c r="C4" s="4" t="s">
        <v>5</v>
      </c>
      <c r="D4" s="3" t="s">
        <v>5</v>
      </c>
      <c r="E4" s="2" t="s">
        <v>6</v>
      </c>
      <c r="F4" s="2" t="s">
        <v>6</v>
      </c>
      <c r="G4" s="5" t="s">
        <v>155</v>
      </c>
      <c r="H4" s="5" t="s">
        <v>746</v>
      </c>
      <c r="I4" s="15"/>
      <c r="J4" s="15"/>
      <c r="K4" s="5"/>
      <c r="L4" s="6"/>
      <c r="M4" s="5" t="s">
        <v>124</v>
      </c>
      <c r="N4" s="5" t="s">
        <v>4</v>
      </c>
      <c r="O4" s="7" t="str">
        <f t="shared" si="0"/>
        <v>FPARProviderPractitioner</v>
      </c>
      <c r="P4" s="2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s="4" customFormat="1" ht="90" x14ac:dyDescent="0.25">
      <c r="A5" s="19">
        <v>7</v>
      </c>
      <c r="B5" s="6" t="s">
        <v>320</v>
      </c>
      <c r="C5" s="4" t="s">
        <v>7</v>
      </c>
      <c r="D5" s="3" t="s">
        <v>7</v>
      </c>
      <c r="E5" s="3"/>
      <c r="F5" s="3" t="s">
        <v>217</v>
      </c>
      <c r="G5" s="5" t="s">
        <v>157</v>
      </c>
      <c r="H5" s="5" t="s">
        <v>156</v>
      </c>
      <c r="I5" s="21" t="s">
        <v>251</v>
      </c>
      <c r="J5" s="21"/>
      <c r="K5" s="5" t="s">
        <v>255</v>
      </c>
      <c r="L5" s="6" t="s">
        <v>745</v>
      </c>
      <c r="M5" s="5" t="s">
        <v>125</v>
      </c>
      <c r="N5" s="5" t="s">
        <v>4</v>
      </c>
      <c r="O5" s="7" t="str">
        <f t="shared" si="0"/>
        <v>FPARProviderPractitioner</v>
      </c>
      <c r="P5" s="20" t="s">
        <v>8</v>
      </c>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s="4" customFormat="1" x14ac:dyDescent="0.25">
      <c r="A6" s="19">
        <v>9</v>
      </c>
      <c r="B6" s="4" t="s">
        <v>297</v>
      </c>
      <c r="C6" s="2" t="s">
        <v>10</v>
      </c>
      <c r="D6" s="2" t="s">
        <v>10</v>
      </c>
      <c r="E6" s="2" t="s">
        <v>11</v>
      </c>
      <c r="F6" s="2" t="s">
        <v>11</v>
      </c>
      <c r="G6" s="5" t="s">
        <v>182</v>
      </c>
      <c r="H6" s="5" t="s">
        <v>158</v>
      </c>
      <c r="I6" s="15"/>
      <c r="J6" s="15"/>
      <c r="K6" s="5"/>
      <c r="L6" s="6"/>
      <c r="M6" s="5" t="s">
        <v>126</v>
      </c>
      <c r="N6" s="5" t="s">
        <v>9</v>
      </c>
      <c r="O6" s="7" t="str">
        <f t="shared" si="0"/>
        <v>GeneralEncounter</v>
      </c>
      <c r="P6" s="20"/>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s="4" customFormat="1" x14ac:dyDescent="0.25">
      <c r="A7" s="19"/>
      <c r="D7" s="2"/>
      <c r="E7" s="2"/>
      <c r="F7" s="2"/>
      <c r="G7" s="5"/>
      <c r="H7" s="5"/>
      <c r="I7" s="15"/>
      <c r="J7" s="15"/>
      <c r="K7" s="5"/>
      <c r="L7" s="6"/>
      <c r="M7" s="5"/>
      <c r="N7" s="5"/>
      <c r="O7" s="7"/>
      <c r="P7" s="20"/>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s="4" customFormat="1" x14ac:dyDescent="0.25">
      <c r="A8" s="19">
        <v>11</v>
      </c>
      <c r="D8" s="4" t="s">
        <v>12</v>
      </c>
      <c r="F8" s="4" t="s">
        <v>218</v>
      </c>
      <c r="G8" s="5"/>
      <c r="H8" s="5"/>
      <c r="I8" s="15"/>
      <c r="J8" s="15"/>
      <c r="K8" s="5"/>
      <c r="L8" s="6"/>
      <c r="M8" s="5" t="s">
        <v>13</v>
      </c>
      <c r="N8" s="5" t="s">
        <v>13</v>
      </c>
      <c r="O8" s="7" t="str">
        <f t="shared" si="0"/>
        <v>FPARPatientInformationPanel</v>
      </c>
      <c r="P8" s="20"/>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s="4" customFormat="1" ht="240" x14ac:dyDescent="0.2">
      <c r="A9" s="19">
        <v>12</v>
      </c>
      <c r="B9" s="4" t="s">
        <v>297</v>
      </c>
      <c r="C9" s="4" t="s">
        <v>14</v>
      </c>
      <c r="D9" s="4" t="s">
        <v>14</v>
      </c>
      <c r="E9" s="2" t="s">
        <v>15</v>
      </c>
      <c r="F9" s="2" t="s">
        <v>15</v>
      </c>
      <c r="G9" s="5" t="s">
        <v>161</v>
      </c>
      <c r="H9" s="5" t="s">
        <v>159</v>
      </c>
      <c r="I9" s="22" t="s">
        <v>252</v>
      </c>
      <c r="J9" s="22"/>
      <c r="K9" s="10" t="s">
        <v>325</v>
      </c>
      <c r="L9" s="6" t="s">
        <v>18</v>
      </c>
      <c r="M9" s="5" t="s">
        <v>16</v>
      </c>
      <c r="N9" s="5" t="s">
        <v>16</v>
      </c>
      <c r="O9" s="7" t="str">
        <f t="shared" si="0"/>
        <v>AnnualHouseholdIncomeRangeMeas</v>
      </c>
      <c r="P9" s="20" t="s">
        <v>17</v>
      </c>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s="4" customFormat="1" x14ac:dyDescent="0.25">
      <c r="A10" s="19">
        <v>13</v>
      </c>
      <c r="B10" s="4" t="s">
        <v>320</v>
      </c>
      <c r="C10" s="4" t="s">
        <v>19</v>
      </c>
      <c r="D10" s="4" t="s">
        <v>19</v>
      </c>
      <c r="F10" s="4" t="s">
        <v>219</v>
      </c>
      <c r="G10" s="5" t="s">
        <v>185</v>
      </c>
      <c r="H10" s="5" t="s">
        <v>160</v>
      </c>
      <c r="I10" s="15"/>
      <c r="J10" s="15"/>
      <c r="K10" s="5"/>
      <c r="L10" s="6"/>
      <c r="M10" s="5" t="s">
        <v>20</v>
      </c>
      <c r="N10" s="5" t="s">
        <v>20</v>
      </c>
      <c r="O10" s="7" t="str">
        <f t="shared" si="0"/>
        <v>HouseholdSizeMeas</v>
      </c>
      <c r="P10" s="20"/>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s="4" customFormat="1" ht="120" x14ac:dyDescent="0.25">
      <c r="A11" s="19">
        <v>14</v>
      </c>
      <c r="B11" s="4" t="s">
        <v>297</v>
      </c>
      <c r="C11" s="4" t="s">
        <v>292</v>
      </c>
      <c r="D11" s="4" t="s">
        <v>21</v>
      </c>
      <c r="E11" s="2" t="s">
        <v>223</v>
      </c>
      <c r="F11" s="2" t="s">
        <v>223</v>
      </c>
      <c r="G11" s="5" t="s">
        <v>184</v>
      </c>
      <c r="H11" s="5" t="s">
        <v>162</v>
      </c>
      <c r="I11" s="15" t="s">
        <v>254</v>
      </c>
      <c r="J11" s="15"/>
      <c r="K11" s="5" t="s">
        <v>253</v>
      </c>
      <c r="L11" s="6" t="s">
        <v>24</v>
      </c>
      <c r="M11" s="5" t="s">
        <v>22</v>
      </c>
      <c r="N11" s="10" t="s">
        <v>148</v>
      </c>
      <c r="O11" s="7" t="str">
        <f>HYPERLINK(CONCATENATE("http://www.opencem.org/#/20170613/Intermountain/","FPARPatientInformationPanel"),"FPARPatientInformationPanel")</f>
        <v>FPARPatientInformationPanel</v>
      </c>
      <c r="P11" s="20" t="s">
        <v>23</v>
      </c>
      <c r="Q11" s="5"/>
      <c r="R11" s="5"/>
      <c r="AC11" s="5"/>
      <c r="AD11" s="5"/>
      <c r="AE11" s="5"/>
      <c r="AF11" s="5"/>
      <c r="AG11" s="5"/>
      <c r="AH11" s="5"/>
      <c r="AI11" s="5"/>
      <c r="AJ11" s="5"/>
      <c r="AK11" s="5"/>
      <c r="AL11" s="5"/>
      <c r="AM11" s="5"/>
      <c r="AN11" s="5"/>
      <c r="AO11" s="5"/>
      <c r="AP11" s="5"/>
      <c r="AQ11" s="5"/>
      <c r="AR11" s="5"/>
      <c r="AS11" s="5"/>
      <c r="AT11" s="5"/>
      <c r="AU11" s="5"/>
      <c r="AV11" s="5"/>
    </row>
    <row r="12" spans="1:48" s="4" customFormat="1" x14ac:dyDescent="0.25">
      <c r="A12" s="19">
        <v>15</v>
      </c>
      <c r="E12" s="2"/>
      <c r="F12" s="2"/>
      <c r="G12" s="5"/>
      <c r="H12" s="5"/>
      <c r="I12" s="15"/>
      <c r="J12" s="15"/>
      <c r="K12" s="5"/>
      <c r="L12" s="6"/>
      <c r="M12" s="5" t="s">
        <v>25</v>
      </c>
      <c r="N12" s="5"/>
      <c r="O12" s="7">
        <f t="shared" si="0"/>
        <v>0</v>
      </c>
      <c r="P12" s="20"/>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s="4" customFormat="1" ht="45" x14ac:dyDescent="0.2">
      <c r="A13" s="19">
        <v>16</v>
      </c>
      <c r="B13" s="6" t="s">
        <v>298</v>
      </c>
      <c r="C13" s="4" t="s">
        <v>26</v>
      </c>
      <c r="D13" s="4" t="s">
        <v>26</v>
      </c>
      <c r="F13" s="13" t="s">
        <v>220</v>
      </c>
      <c r="G13" s="4" t="s">
        <v>270</v>
      </c>
      <c r="H13" s="4" t="s">
        <v>164</v>
      </c>
      <c r="I13" s="23" t="s">
        <v>256</v>
      </c>
      <c r="J13" s="23"/>
      <c r="K13" s="4" t="s">
        <v>255</v>
      </c>
      <c r="L13" s="6" t="s">
        <v>28</v>
      </c>
      <c r="M13" s="4" t="s">
        <v>127</v>
      </c>
      <c r="N13" s="5" t="s">
        <v>25</v>
      </c>
      <c r="O13" s="7" t="str">
        <f t="shared" si="0"/>
        <v>FPARCoverage</v>
      </c>
      <c r="P13" s="20" t="s">
        <v>27</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s="4" customFormat="1" x14ac:dyDescent="0.25">
      <c r="A14" s="19">
        <v>17</v>
      </c>
      <c r="I14" s="15"/>
      <c r="J14" s="15"/>
      <c r="K14" s="5"/>
      <c r="L14" s="6"/>
      <c r="M14" s="5" t="s">
        <v>25</v>
      </c>
      <c r="N14" s="5"/>
      <c r="O14" s="7">
        <f t="shared" si="0"/>
        <v>0</v>
      </c>
      <c r="P14" s="20"/>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s="4" customFormat="1" ht="15" x14ac:dyDescent="0.2">
      <c r="A15" s="19">
        <v>18</v>
      </c>
      <c r="B15" s="4" t="s">
        <v>269</v>
      </c>
      <c r="C15" s="4" t="s">
        <v>29</v>
      </c>
      <c r="D15" s="4" t="s">
        <v>29</v>
      </c>
      <c r="E15" s="9"/>
      <c r="F15" s="9" t="s">
        <v>221</v>
      </c>
      <c r="G15" s="4" t="s">
        <v>166</v>
      </c>
      <c r="H15" s="4" t="s">
        <v>165</v>
      </c>
      <c r="I15" s="23" t="s">
        <v>257</v>
      </c>
      <c r="J15" s="23"/>
      <c r="K15" s="4" t="s">
        <v>253</v>
      </c>
      <c r="L15" s="6" t="s">
        <v>167</v>
      </c>
      <c r="M15" s="3" t="s">
        <v>127</v>
      </c>
      <c r="N15" s="5" t="s">
        <v>25</v>
      </c>
      <c r="O15" s="7" t="str">
        <f t="shared" si="0"/>
        <v>FPARCoverage</v>
      </c>
      <c r="P15" s="143" t="s">
        <v>299</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s="4" customFormat="1" x14ac:dyDescent="0.25">
      <c r="A16" s="19">
        <v>20</v>
      </c>
      <c r="B16" s="4" t="s">
        <v>297</v>
      </c>
      <c r="C16" s="4" t="s">
        <v>31</v>
      </c>
      <c r="D16" s="4" t="s">
        <v>31</v>
      </c>
      <c r="E16" s="2" t="s">
        <v>32</v>
      </c>
      <c r="F16" s="2" t="s">
        <v>32</v>
      </c>
      <c r="G16" s="5" t="s">
        <v>172</v>
      </c>
      <c r="H16" s="5" t="s">
        <v>163</v>
      </c>
      <c r="I16" s="15"/>
      <c r="J16" s="15"/>
      <c r="K16" s="5"/>
      <c r="L16" s="6"/>
      <c r="M16" s="5" t="s">
        <v>128</v>
      </c>
      <c r="N16" s="5" t="s">
        <v>30</v>
      </c>
      <c r="O16" s="7" t="str">
        <f t="shared" si="0"/>
        <v>FPARPatient</v>
      </c>
      <c r="P16" s="20"/>
      <c r="Q16" s="5"/>
      <c r="R16" s="5"/>
      <c r="AC16" s="5"/>
      <c r="AD16" s="5"/>
      <c r="AE16" s="5"/>
      <c r="AF16" s="5"/>
      <c r="AG16" s="5"/>
      <c r="AH16" s="5"/>
      <c r="AI16" s="5"/>
      <c r="AJ16" s="5"/>
      <c r="AK16" s="5"/>
      <c r="AL16" s="5"/>
      <c r="AM16" s="5"/>
      <c r="AN16" s="5"/>
      <c r="AO16" s="5"/>
      <c r="AP16" s="5"/>
      <c r="AQ16" s="5"/>
      <c r="AR16" s="5"/>
      <c r="AS16" s="5"/>
      <c r="AT16" s="5"/>
      <c r="AU16" s="5"/>
      <c r="AV16" s="5"/>
    </row>
    <row r="17" spans="1:48" s="4" customFormat="1" ht="45" x14ac:dyDescent="0.25">
      <c r="A17" s="19">
        <v>21</v>
      </c>
      <c r="B17" s="4" t="s">
        <v>297</v>
      </c>
      <c r="C17" s="4" t="s">
        <v>33</v>
      </c>
      <c r="D17" s="4" t="s">
        <v>33</v>
      </c>
      <c r="E17" s="2" t="s">
        <v>34</v>
      </c>
      <c r="F17" s="2" t="s">
        <v>34</v>
      </c>
      <c r="G17" s="5" t="s">
        <v>170</v>
      </c>
      <c r="H17" s="5" t="s">
        <v>163</v>
      </c>
      <c r="I17" s="15" t="s">
        <v>259</v>
      </c>
      <c r="J17" s="15"/>
      <c r="K17" s="5" t="s">
        <v>253</v>
      </c>
      <c r="L17" s="6" t="s">
        <v>35</v>
      </c>
      <c r="M17" s="5" t="s">
        <v>272</v>
      </c>
      <c r="N17" s="5" t="s">
        <v>30</v>
      </c>
      <c r="O17" s="7" t="str">
        <f t="shared" si="0"/>
        <v>FPARPatient</v>
      </c>
      <c r="P17" s="20" t="s">
        <v>273</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s="4" customFormat="1" ht="75" x14ac:dyDescent="0.25">
      <c r="A18" s="19">
        <v>22</v>
      </c>
      <c r="B18" s="4" t="s">
        <v>297</v>
      </c>
      <c r="C18" s="4" t="s">
        <v>36</v>
      </c>
      <c r="D18" s="4" t="s">
        <v>36</v>
      </c>
      <c r="E18" s="2" t="s">
        <v>37</v>
      </c>
      <c r="F18" s="2" t="s">
        <v>37</v>
      </c>
      <c r="G18" s="5" t="s">
        <v>169</v>
      </c>
      <c r="H18" s="5" t="s">
        <v>163</v>
      </c>
      <c r="I18" s="4" t="s">
        <v>260</v>
      </c>
      <c r="K18" s="5" t="s">
        <v>253</v>
      </c>
      <c r="L18" s="6" t="s">
        <v>39</v>
      </c>
      <c r="M18" s="5" t="s">
        <v>129</v>
      </c>
      <c r="N18" s="5" t="s">
        <v>30</v>
      </c>
      <c r="O18" s="7" t="str">
        <f t="shared" si="0"/>
        <v>FPARPatient</v>
      </c>
      <c r="P18" s="20" t="s">
        <v>38</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s="4" customFormat="1" ht="30" x14ac:dyDescent="0.25">
      <c r="A19" s="19">
        <v>23</v>
      </c>
      <c r="B19" s="4" t="s">
        <v>297</v>
      </c>
      <c r="C19" s="4" t="s">
        <v>40</v>
      </c>
      <c r="D19" s="4" t="s">
        <v>40</v>
      </c>
      <c r="E19" s="2" t="s">
        <v>41</v>
      </c>
      <c r="F19" s="2" t="s">
        <v>41</v>
      </c>
      <c r="G19" s="5" t="s">
        <v>168</v>
      </c>
      <c r="H19" s="5" t="s">
        <v>163</v>
      </c>
      <c r="I19" s="15" t="s">
        <v>258</v>
      </c>
      <c r="J19" s="15"/>
      <c r="K19" s="5" t="s">
        <v>253</v>
      </c>
      <c r="L19" s="6" t="s">
        <v>43</v>
      </c>
      <c r="M19" s="5" t="s">
        <v>130</v>
      </c>
      <c r="N19" s="5" t="s">
        <v>30</v>
      </c>
      <c r="O19" s="7" t="str">
        <f t="shared" si="0"/>
        <v>FPARPatient</v>
      </c>
      <c r="P19" s="20" t="s">
        <v>42</v>
      </c>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s="4" customFormat="1" ht="45" x14ac:dyDescent="0.25">
      <c r="A20" s="19">
        <v>24</v>
      </c>
      <c r="B20" s="6" t="s">
        <v>321</v>
      </c>
      <c r="C20" s="4" t="s">
        <v>44</v>
      </c>
      <c r="D20" s="4" t="s">
        <v>44</v>
      </c>
      <c r="F20" s="4" t="s">
        <v>222</v>
      </c>
      <c r="G20" s="5" t="s">
        <v>277</v>
      </c>
      <c r="H20" s="5" t="s">
        <v>276</v>
      </c>
      <c r="I20" s="15" t="s">
        <v>261</v>
      </c>
      <c r="J20" s="15"/>
      <c r="K20" s="5" t="s">
        <v>322</v>
      </c>
      <c r="L20" s="17" t="s">
        <v>275</v>
      </c>
      <c r="M20" s="5" t="s">
        <v>271</v>
      </c>
      <c r="N20" s="5" t="s">
        <v>271</v>
      </c>
      <c r="O20" s="7" t="str">
        <f t="shared" si="0"/>
        <v>LimitedEnglishProficiencyEval</v>
      </c>
      <c r="P20" s="143" t="s">
        <v>274</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s="4" customFormat="1" x14ac:dyDescent="0.25">
      <c r="A21" s="19">
        <v>25</v>
      </c>
      <c r="B21" s="4" t="s">
        <v>297</v>
      </c>
      <c r="C21" s="4" t="s">
        <v>47</v>
      </c>
      <c r="D21" s="4" t="s">
        <v>47</v>
      </c>
      <c r="E21" s="2" t="s">
        <v>48</v>
      </c>
      <c r="F21" s="2" t="s">
        <v>48</v>
      </c>
      <c r="G21" s="5" t="s">
        <v>171</v>
      </c>
      <c r="H21" s="5" t="s">
        <v>163</v>
      </c>
      <c r="I21" s="15"/>
      <c r="J21" s="15"/>
      <c r="K21" s="5"/>
      <c r="L21" s="6"/>
      <c r="M21" s="5" t="s">
        <v>131</v>
      </c>
      <c r="N21" s="5" t="s">
        <v>30</v>
      </c>
      <c r="O21" s="7" t="str">
        <f t="shared" si="0"/>
        <v>FPARPatient</v>
      </c>
      <c r="P21" s="20"/>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s="4" customFormat="1" x14ac:dyDescent="0.25">
      <c r="A22" s="19"/>
      <c r="G22" s="5"/>
      <c r="H22" s="5"/>
      <c r="I22" s="15"/>
      <c r="J22" s="15"/>
      <c r="K22" s="5"/>
      <c r="L22" s="6"/>
      <c r="M22" s="5"/>
      <c r="N22" s="5"/>
      <c r="O22" s="7"/>
      <c r="P22" s="20"/>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s="4" customFormat="1" x14ac:dyDescent="0.25">
      <c r="A23" s="19">
        <v>27</v>
      </c>
      <c r="D23" s="2" t="s">
        <v>49</v>
      </c>
      <c r="E23" s="2"/>
      <c r="F23" s="2" t="s">
        <v>224</v>
      </c>
      <c r="G23" s="5"/>
      <c r="H23" s="5"/>
      <c r="I23" s="15"/>
      <c r="J23" s="15"/>
      <c r="K23" s="5"/>
      <c r="L23" s="6"/>
      <c r="M23" s="5" t="s">
        <v>50</v>
      </c>
      <c r="N23" s="5" t="s">
        <v>50</v>
      </c>
      <c r="O23" s="7" t="str">
        <f t="shared" si="0"/>
        <v>FPARPatientVisitInfoPanel</v>
      </c>
      <c r="P23" s="20"/>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s="4" customFormat="1" x14ac:dyDescent="0.25">
      <c r="A24" s="19">
        <v>28</v>
      </c>
      <c r="B24" s="4" t="s">
        <v>297</v>
      </c>
      <c r="C24" s="4" t="s">
        <v>51</v>
      </c>
      <c r="D24" s="2" t="s">
        <v>51</v>
      </c>
      <c r="E24" s="2" t="s">
        <v>52</v>
      </c>
      <c r="F24" s="2" t="s">
        <v>52</v>
      </c>
      <c r="G24" s="5" t="s">
        <v>179</v>
      </c>
      <c r="H24" s="5" t="s">
        <v>173</v>
      </c>
      <c r="I24" s="15"/>
      <c r="J24" s="15"/>
      <c r="K24" s="5"/>
      <c r="L24" s="6"/>
      <c r="M24" s="5" t="s">
        <v>132</v>
      </c>
      <c r="N24" s="5" t="s">
        <v>50</v>
      </c>
      <c r="O24" s="7" t="str">
        <f t="shared" si="0"/>
        <v>FPARPatientVisitInfoPanel</v>
      </c>
      <c r="P24" s="20"/>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s="4" customFormat="1" x14ac:dyDescent="0.25">
      <c r="A25" s="19">
        <v>29</v>
      </c>
      <c r="B25" s="4" t="s">
        <v>297</v>
      </c>
      <c r="C25" s="4" t="s">
        <v>53</v>
      </c>
      <c r="D25" s="2" t="s">
        <v>53</v>
      </c>
      <c r="E25" s="2" t="s">
        <v>54</v>
      </c>
      <c r="F25" s="2" t="s">
        <v>54</v>
      </c>
      <c r="G25" s="4" t="s">
        <v>180</v>
      </c>
      <c r="H25" s="5" t="s">
        <v>151</v>
      </c>
      <c r="I25" s="15"/>
      <c r="J25" s="15"/>
      <c r="K25" s="5"/>
      <c r="L25" s="6"/>
      <c r="M25" s="5" t="s">
        <v>133</v>
      </c>
      <c r="N25" s="5" t="s">
        <v>50</v>
      </c>
      <c r="O25" s="7" t="str">
        <f t="shared" si="0"/>
        <v>FPARPatientVisitInfoPanel</v>
      </c>
      <c r="P25" s="20"/>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s="4" customFormat="1" x14ac:dyDescent="0.25">
      <c r="A26" s="19">
        <v>32</v>
      </c>
      <c r="B26" s="4" t="s">
        <v>297</v>
      </c>
      <c r="C26" s="4" t="s">
        <v>290</v>
      </c>
      <c r="D26" s="2" t="s">
        <v>56</v>
      </c>
      <c r="E26" s="2" t="s">
        <v>57</v>
      </c>
      <c r="F26" s="2" t="s">
        <v>57</v>
      </c>
      <c r="G26" s="5" t="s">
        <v>174</v>
      </c>
      <c r="H26" s="5" t="s">
        <v>175</v>
      </c>
      <c r="I26" s="15"/>
      <c r="J26" s="15"/>
      <c r="K26" s="5"/>
      <c r="L26" s="6"/>
      <c r="M26" s="5" t="s">
        <v>134</v>
      </c>
      <c r="N26" s="5" t="s">
        <v>55</v>
      </c>
      <c r="O26" s="7" t="str">
        <f t="shared" si="0"/>
        <v>BloodPressurePanel</v>
      </c>
      <c r="P26" s="20"/>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s="4" customFormat="1" x14ac:dyDescent="0.25">
      <c r="A27" s="19">
        <v>33</v>
      </c>
      <c r="B27" s="4" t="s">
        <v>297</v>
      </c>
      <c r="C27" s="4" t="s">
        <v>291</v>
      </c>
      <c r="D27" s="2" t="s">
        <v>58</v>
      </c>
      <c r="E27" s="4" t="s">
        <v>59</v>
      </c>
      <c r="F27" s="4" t="s">
        <v>59</v>
      </c>
      <c r="G27" s="5" t="s">
        <v>176</v>
      </c>
      <c r="H27" s="5" t="s">
        <v>177</v>
      </c>
      <c r="I27" s="15"/>
      <c r="J27" s="15"/>
      <c r="K27" s="5"/>
      <c r="L27" s="6"/>
      <c r="M27" s="5" t="s">
        <v>135</v>
      </c>
      <c r="N27" s="5" t="s">
        <v>55</v>
      </c>
      <c r="O27" s="7" t="str">
        <f t="shared" si="0"/>
        <v>BloodPressurePanel</v>
      </c>
      <c r="P27" s="20"/>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s="4" customFormat="1" x14ac:dyDescent="0.25">
      <c r="A28" s="19"/>
      <c r="D28" s="139"/>
      <c r="G28" s="5"/>
      <c r="H28" s="5"/>
      <c r="I28" s="15"/>
      <c r="J28" s="15"/>
      <c r="K28" s="5"/>
      <c r="L28" s="6"/>
      <c r="M28" s="5"/>
      <c r="N28" s="5"/>
      <c r="O28" s="7"/>
      <c r="P28" s="20"/>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s="4" customFormat="1" x14ac:dyDescent="0.25">
      <c r="A29" s="19">
        <v>35</v>
      </c>
      <c r="D29" s="139" t="s">
        <v>60</v>
      </c>
      <c r="F29" s="4" t="s">
        <v>225</v>
      </c>
      <c r="G29" s="5"/>
      <c r="H29" s="5"/>
      <c r="I29" s="15"/>
      <c r="J29" s="15"/>
      <c r="K29" s="5"/>
      <c r="L29" s="6"/>
      <c r="M29" s="5" t="s">
        <v>61</v>
      </c>
      <c r="N29" s="5" t="s">
        <v>61</v>
      </c>
      <c r="O29" s="7" t="str">
        <f t="shared" si="0"/>
        <v>FPARPregnancyAndContraceptionPanel</v>
      </c>
      <c r="P29" s="20"/>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s="4" customFormat="1" x14ac:dyDescent="0.25">
      <c r="A30" s="19">
        <v>36</v>
      </c>
      <c r="B30" s="4" t="s">
        <v>297</v>
      </c>
      <c r="C30" s="4" t="s">
        <v>62</v>
      </c>
      <c r="D30" s="4" t="s">
        <v>62</v>
      </c>
      <c r="E30" s="2" t="s">
        <v>226</v>
      </c>
      <c r="F30" s="2" t="s">
        <v>226</v>
      </c>
      <c r="G30" s="4" t="s">
        <v>181</v>
      </c>
      <c r="H30" s="24" t="s">
        <v>149</v>
      </c>
      <c r="I30" s="25"/>
      <c r="J30" s="25"/>
      <c r="K30" s="24"/>
      <c r="L30" s="6"/>
      <c r="M30" s="5" t="s">
        <v>63</v>
      </c>
      <c r="N30" s="5" t="s">
        <v>63</v>
      </c>
      <c r="O30" s="7" t="str">
        <f t="shared" si="0"/>
        <v>ParityMeas</v>
      </c>
      <c r="P30" s="20"/>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s="4" customFormat="1" x14ac:dyDescent="0.25">
      <c r="A31" s="19">
        <v>37</v>
      </c>
      <c r="B31" s="4" t="s">
        <v>297</v>
      </c>
      <c r="C31" s="4" t="s">
        <v>64</v>
      </c>
      <c r="D31" s="4" t="s">
        <v>64</v>
      </c>
      <c r="E31" s="2" t="s">
        <v>227</v>
      </c>
      <c r="F31" s="2" t="s">
        <v>227</v>
      </c>
      <c r="G31" s="4" t="s">
        <v>178</v>
      </c>
      <c r="H31" s="5" t="s">
        <v>150</v>
      </c>
      <c r="I31" s="15"/>
      <c r="J31" s="15"/>
      <c r="K31" s="5"/>
      <c r="L31" s="6"/>
      <c r="M31" s="5" t="s">
        <v>65</v>
      </c>
      <c r="N31" s="5" t="s">
        <v>65</v>
      </c>
      <c r="O31" s="7" t="str">
        <f t="shared" si="0"/>
        <v>GravidityMeas</v>
      </c>
      <c r="P31" s="20"/>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s="4" customFormat="1" ht="30" x14ac:dyDescent="0.25">
      <c r="A32" s="19">
        <v>38</v>
      </c>
      <c r="B32" s="6" t="s">
        <v>320</v>
      </c>
      <c r="C32" s="4" t="s">
        <v>66</v>
      </c>
      <c r="D32" s="4" t="s">
        <v>66</v>
      </c>
      <c r="F32" s="4" t="s">
        <v>228</v>
      </c>
      <c r="G32" s="5" t="s">
        <v>188</v>
      </c>
      <c r="H32" s="5" t="s">
        <v>187</v>
      </c>
      <c r="I32" s="15" t="s">
        <v>265</v>
      </c>
      <c r="J32" s="15"/>
      <c r="K32" s="5" t="s">
        <v>255</v>
      </c>
      <c r="L32" s="6" t="s">
        <v>69</v>
      </c>
      <c r="M32" s="5" t="s">
        <v>67</v>
      </c>
      <c r="N32" s="5" t="s">
        <v>67</v>
      </c>
      <c r="O32" s="7" t="str">
        <f t="shared" si="0"/>
        <v>FPARPregnancyStatusEval</v>
      </c>
      <c r="P32" s="20" t="s">
        <v>68</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s="4" customFormat="1" ht="45" x14ac:dyDescent="0.25">
      <c r="A33" s="19">
        <v>40</v>
      </c>
      <c r="B33" s="6" t="s">
        <v>321</v>
      </c>
      <c r="C33" s="4" t="s">
        <v>70</v>
      </c>
      <c r="D33" s="4" t="s">
        <v>70</v>
      </c>
      <c r="F33" s="4" t="s">
        <v>229</v>
      </c>
      <c r="G33" s="5" t="s">
        <v>189</v>
      </c>
      <c r="H33" s="5" t="s">
        <v>204</v>
      </c>
      <c r="I33" s="15" t="s">
        <v>264</v>
      </c>
      <c r="J33" s="15"/>
      <c r="K33" s="5" t="s">
        <v>322</v>
      </c>
      <c r="L33" s="6" t="s">
        <v>72</v>
      </c>
      <c r="M33" s="5" t="s">
        <v>136</v>
      </c>
      <c r="N33" s="5" t="s">
        <v>67</v>
      </c>
      <c r="O33" s="7" t="str">
        <f t="shared" si="0"/>
        <v>FPARPregnancyStatusEval</v>
      </c>
      <c r="P33" s="20" t="s">
        <v>71</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s="4" customFormat="1" ht="30" x14ac:dyDescent="0.25">
      <c r="A34" s="19">
        <v>42</v>
      </c>
      <c r="B34" s="4" t="s">
        <v>297</v>
      </c>
      <c r="C34" s="18" t="s">
        <v>293</v>
      </c>
      <c r="D34" s="4" t="s">
        <v>73</v>
      </c>
      <c r="F34" s="4" t="s">
        <v>230</v>
      </c>
      <c r="G34" s="52" t="s">
        <v>296</v>
      </c>
      <c r="H34" s="5"/>
      <c r="I34" s="15" t="s">
        <v>334</v>
      </c>
      <c r="J34" s="15"/>
      <c r="K34" s="5" t="s">
        <v>255</v>
      </c>
      <c r="L34" s="6"/>
      <c r="M34" s="5" t="s">
        <v>74</v>
      </c>
      <c r="N34" s="5" t="s">
        <v>74</v>
      </c>
      <c r="O34" s="7" t="str">
        <f t="shared" si="0"/>
        <v>FPARPregnancyLabPanel</v>
      </c>
      <c r="P34" s="20"/>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s="4" customFormat="1" ht="60" x14ac:dyDescent="0.25">
      <c r="A35" s="19">
        <v>43</v>
      </c>
      <c r="B35" s="6" t="s">
        <v>321</v>
      </c>
      <c r="C35" s="2" t="s">
        <v>75</v>
      </c>
      <c r="D35" s="2" t="s">
        <v>75</v>
      </c>
      <c r="E35" s="2"/>
      <c r="F35" s="2" t="s">
        <v>231</v>
      </c>
      <c r="G35" s="5" t="s">
        <v>190</v>
      </c>
      <c r="H35" s="5" t="s">
        <v>192</v>
      </c>
      <c r="I35" s="15" t="s">
        <v>266</v>
      </c>
      <c r="J35" s="15"/>
      <c r="K35" s="5" t="s">
        <v>322</v>
      </c>
      <c r="L35" s="6" t="s">
        <v>78</v>
      </c>
      <c r="M35" s="5" t="s">
        <v>76</v>
      </c>
      <c r="N35" s="5" t="s">
        <v>76</v>
      </c>
      <c r="O35" s="7" t="str">
        <f t="shared" si="0"/>
        <v>PregnancyIntentionEval</v>
      </c>
      <c r="P35" s="20" t="s">
        <v>77</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s="4" customFormat="1" ht="30" x14ac:dyDescent="0.25">
      <c r="A36" s="19">
        <v>44</v>
      </c>
      <c r="B36" s="6" t="s">
        <v>320</v>
      </c>
      <c r="C36" s="2" t="s">
        <v>79</v>
      </c>
      <c r="D36" s="2" t="s">
        <v>79</v>
      </c>
      <c r="E36" s="2"/>
      <c r="F36" s="2" t="s">
        <v>232</v>
      </c>
      <c r="G36" s="5" t="s">
        <v>191</v>
      </c>
      <c r="H36" s="5" t="s">
        <v>193</v>
      </c>
      <c r="I36" s="15" t="s">
        <v>263</v>
      </c>
      <c r="J36" s="15"/>
      <c r="K36" s="5" t="s">
        <v>255</v>
      </c>
      <c r="L36" s="6" t="s">
        <v>82</v>
      </c>
      <c r="M36" s="5" t="s">
        <v>80</v>
      </c>
      <c r="N36" s="5" t="s">
        <v>80</v>
      </c>
      <c r="O36" s="7" t="str">
        <f t="shared" si="0"/>
        <v>VirginalStatusEval</v>
      </c>
      <c r="P36" s="20" t="s">
        <v>81</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s="4" customFormat="1" ht="30" x14ac:dyDescent="0.25">
      <c r="A37" s="19">
        <v>45</v>
      </c>
      <c r="B37" s="4" t="s">
        <v>297</v>
      </c>
      <c r="C37" s="2" t="s">
        <v>83</v>
      </c>
      <c r="D37" s="2" t="s">
        <v>83</v>
      </c>
      <c r="E37" s="2"/>
      <c r="F37" s="2" t="s">
        <v>233</v>
      </c>
      <c r="G37" s="5" t="s">
        <v>197</v>
      </c>
      <c r="H37" s="5" t="s">
        <v>194</v>
      </c>
      <c r="I37" s="15"/>
      <c r="J37" s="15"/>
      <c r="K37" s="5"/>
      <c r="L37" s="6" t="s">
        <v>46</v>
      </c>
      <c r="M37" s="5" t="s">
        <v>84</v>
      </c>
      <c r="N37" s="5" t="s">
        <v>84</v>
      </c>
      <c r="O37" s="7" t="str">
        <f t="shared" si="0"/>
        <v>SexLastThreeMonthsEval</v>
      </c>
      <c r="P37" s="20" t="s">
        <v>45</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s="4" customFormat="1" ht="30" x14ac:dyDescent="0.25">
      <c r="A38" s="19">
        <v>46</v>
      </c>
      <c r="B38" s="4" t="s">
        <v>297</v>
      </c>
      <c r="C38" s="2" t="s">
        <v>85</v>
      </c>
      <c r="D38" s="2" t="s">
        <v>85</v>
      </c>
      <c r="E38" s="2"/>
      <c r="F38" s="2" t="s">
        <v>234</v>
      </c>
      <c r="G38" s="5" t="s">
        <v>196</v>
      </c>
      <c r="H38" s="5" t="s">
        <v>195</v>
      </c>
      <c r="I38" s="15"/>
      <c r="J38" s="15"/>
      <c r="K38" s="5"/>
      <c r="L38" s="6" t="s">
        <v>46</v>
      </c>
      <c r="M38" s="5" t="s">
        <v>86</v>
      </c>
      <c r="N38" s="5" t="s">
        <v>86</v>
      </c>
      <c r="O38" s="7" t="str">
        <f t="shared" si="0"/>
        <v>SexLastTwelveMonthsEval</v>
      </c>
      <c r="P38" s="20" t="s">
        <v>45</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s="4" customFormat="1" ht="345" x14ac:dyDescent="0.25">
      <c r="A39" s="19">
        <v>48</v>
      </c>
      <c r="B39" s="6" t="s">
        <v>321</v>
      </c>
      <c r="C39" s="2" t="s">
        <v>87</v>
      </c>
      <c r="D39" s="2" t="s">
        <v>87</v>
      </c>
      <c r="E39" s="2"/>
      <c r="F39" s="2" t="s">
        <v>235</v>
      </c>
      <c r="G39" s="5" t="s">
        <v>199</v>
      </c>
      <c r="H39" s="5" t="s">
        <v>198</v>
      </c>
      <c r="I39" s="15" t="s">
        <v>267</v>
      </c>
      <c r="J39" s="15"/>
      <c r="K39" s="5" t="s">
        <v>322</v>
      </c>
      <c r="L39" s="6" t="s">
        <v>90</v>
      </c>
      <c r="M39" s="5" t="s">
        <v>88</v>
      </c>
      <c r="N39" s="5" t="s">
        <v>88</v>
      </c>
      <c r="O39" s="7" t="str">
        <f t="shared" si="0"/>
        <v>FPARContraceptiveChoiceInitialEval</v>
      </c>
      <c r="P39" s="20" t="s">
        <v>89</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s="4" customFormat="1" ht="75" x14ac:dyDescent="0.25">
      <c r="A40" s="19">
        <v>49</v>
      </c>
      <c r="B40" s="6" t="s">
        <v>321</v>
      </c>
      <c r="C40" s="4" t="s">
        <v>91</v>
      </c>
      <c r="D40" s="2" t="s">
        <v>91</v>
      </c>
      <c r="E40" s="2"/>
      <c r="F40" s="2" t="s">
        <v>236</v>
      </c>
      <c r="G40" s="5" t="s">
        <v>200</v>
      </c>
      <c r="H40" s="5" t="s">
        <v>198</v>
      </c>
      <c r="I40" s="15" t="s">
        <v>262</v>
      </c>
      <c r="J40" s="15"/>
      <c r="K40" s="5" t="s">
        <v>322</v>
      </c>
      <c r="L40" s="6" t="s">
        <v>93</v>
      </c>
      <c r="M40" s="5" t="s">
        <v>137</v>
      </c>
      <c r="N40" s="5" t="s">
        <v>88</v>
      </c>
      <c r="O40" s="7" t="str">
        <f t="shared" si="0"/>
        <v>FPARContraceptiveChoiceInitialEval</v>
      </c>
      <c r="P40" s="20" t="s">
        <v>92</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s="4" customFormat="1" ht="345" x14ac:dyDescent="0.25">
      <c r="A41" s="19">
        <v>51</v>
      </c>
      <c r="B41" s="6" t="s">
        <v>321</v>
      </c>
      <c r="C41" s="4" t="s">
        <v>94</v>
      </c>
      <c r="D41" s="2" t="s">
        <v>94</v>
      </c>
      <c r="E41" s="2"/>
      <c r="F41" s="2" t="s">
        <v>237</v>
      </c>
      <c r="G41" s="5" t="s">
        <v>202</v>
      </c>
      <c r="H41" s="5" t="s">
        <v>201</v>
      </c>
      <c r="I41" s="15" t="s">
        <v>267</v>
      </c>
      <c r="J41" s="15"/>
      <c r="K41" s="5" t="s">
        <v>322</v>
      </c>
      <c r="L41" s="6" t="s">
        <v>90</v>
      </c>
      <c r="M41" s="5" t="s">
        <v>95</v>
      </c>
      <c r="N41" s="5" t="s">
        <v>95</v>
      </c>
      <c r="O41" s="7" t="str">
        <f t="shared" si="0"/>
        <v>FPARContraceptiveChoiceAtExitEval</v>
      </c>
      <c r="P41" s="20" t="s">
        <v>89</v>
      </c>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s="4" customFormat="1" ht="45" x14ac:dyDescent="0.25">
      <c r="A42" s="19">
        <v>52</v>
      </c>
      <c r="B42" s="6" t="s">
        <v>321</v>
      </c>
      <c r="C42" s="4" t="s">
        <v>283</v>
      </c>
      <c r="D42" s="2" t="s">
        <v>96</v>
      </c>
      <c r="E42" s="2"/>
      <c r="F42" s="2" t="s">
        <v>238</v>
      </c>
      <c r="G42" s="5" t="s">
        <v>203</v>
      </c>
      <c r="H42" s="5" t="s">
        <v>205</v>
      </c>
      <c r="I42" s="15" t="s">
        <v>268</v>
      </c>
      <c r="J42" s="15"/>
      <c r="K42" s="5" t="s">
        <v>322</v>
      </c>
      <c r="L42" s="6" t="s">
        <v>98</v>
      </c>
      <c r="M42" s="5" t="s">
        <v>138</v>
      </c>
      <c r="N42" s="5" t="s">
        <v>95</v>
      </c>
      <c r="O42" s="7" t="str">
        <f t="shared" si="0"/>
        <v>FPARContraceptiveChoiceAtExitEval</v>
      </c>
      <c r="P42" s="20" t="s">
        <v>97</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s="4" customFormat="1" ht="75" x14ac:dyDescent="0.25">
      <c r="A43" s="19">
        <v>53</v>
      </c>
      <c r="B43" s="6" t="s">
        <v>321</v>
      </c>
      <c r="C43" s="4" t="s">
        <v>99</v>
      </c>
      <c r="D43" s="2" t="s">
        <v>99</v>
      </c>
      <c r="E43" s="2"/>
      <c r="F43" s="2" t="s">
        <v>239</v>
      </c>
      <c r="G43" s="5" t="s">
        <v>206</v>
      </c>
      <c r="H43" s="5" t="s">
        <v>201</v>
      </c>
      <c r="I43" s="15" t="s">
        <v>262</v>
      </c>
      <c r="J43" s="15"/>
      <c r="K43" s="5" t="s">
        <v>322</v>
      </c>
      <c r="L43" s="6" t="s">
        <v>93</v>
      </c>
      <c r="M43" s="5" t="s">
        <v>139</v>
      </c>
      <c r="N43" s="5" t="s">
        <v>95</v>
      </c>
      <c r="O43" s="7" t="str">
        <f t="shared" si="0"/>
        <v>FPARContraceptiveChoiceAtExitEval</v>
      </c>
      <c r="P43" s="20" t="s">
        <v>92</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s="4" customFormat="1" x14ac:dyDescent="0.25">
      <c r="A44" s="19">
        <v>54</v>
      </c>
      <c r="B44" s="4" t="s">
        <v>320</v>
      </c>
      <c r="C44" s="4" t="s">
        <v>100</v>
      </c>
      <c r="D44" s="2" t="s">
        <v>100</v>
      </c>
      <c r="E44" s="2"/>
      <c r="F44" s="2" t="s">
        <v>240</v>
      </c>
      <c r="G44" s="5" t="s">
        <v>209</v>
      </c>
      <c r="H44" s="5" t="s">
        <v>207</v>
      </c>
      <c r="I44" s="15"/>
      <c r="J44" s="15"/>
      <c r="K44" s="5"/>
      <c r="L44" s="6"/>
      <c r="M44" s="5" t="s">
        <v>101</v>
      </c>
      <c r="N44" s="5" t="s">
        <v>101</v>
      </c>
      <c r="O44" s="7" t="str">
        <f t="shared" si="0"/>
        <v>ContraceptiveCounselingProc</v>
      </c>
      <c r="P44" s="20"/>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s="4" customFormat="1" x14ac:dyDescent="0.25">
      <c r="A45" s="19">
        <v>55</v>
      </c>
      <c r="B45" s="4" t="s">
        <v>320</v>
      </c>
      <c r="C45" s="4" t="s">
        <v>102</v>
      </c>
      <c r="D45" s="2" t="s">
        <v>102</v>
      </c>
      <c r="E45" s="2"/>
      <c r="F45" s="2" t="s">
        <v>241</v>
      </c>
      <c r="G45" s="5" t="s">
        <v>210</v>
      </c>
      <c r="H45" s="5" t="s">
        <v>208</v>
      </c>
      <c r="I45" s="15"/>
      <c r="J45" s="15"/>
      <c r="K45" s="5"/>
      <c r="L45" s="6"/>
      <c r="M45" s="5" t="s">
        <v>103</v>
      </c>
      <c r="N45" s="5" t="s">
        <v>103</v>
      </c>
      <c r="O45" s="7" t="str">
        <f t="shared" si="0"/>
        <v>CounselingtoAchievePregnancyProc</v>
      </c>
      <c r="P45" s="20"/>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s="4" customFormat="1" x14ac:dyDescent="0.25">
      <c r="A46" s="19"/>
      <c r="G46" s="5"/>
      <c r="H46" s="5"/>
      <c r="I46" s="15"/>
      <c r="J46" s="15"/>
      <c r="K46" s="5"/>
      <c r="L46" s="6"/>
      <c r="M46" s="5"/>
      <c r="N46" s="5"/>
      <c r="O46" s="7"/>
      <c r="P46" s="20"/>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s="4" customFormat="1" x14ac:dyDescent="0.25">
      <c r="A47" s="19">
        <v>57</v>
      </c>
      <c r="D47" s="2" t="s">
        <v>104</v>
      </c>
      <c r="E47" s="2"/>
      <c r="F47" s="2" t="s">
        <v>242</v>
      </c>
      <c r="G47" s="5"/>
      <c r="H47" s="5"/>
      <c r="I47" s="15"/>
      <c r="J47" s="15"/>
      <c r="K47" s="5"/>
      <c r="L47" s="6"/>
      <c r="M47" s="5" t="s">
        <v>105</v>
      </c>
      <c r="N47" s="5" t="s">
        <v>105</v>
      </c>
      <c r="O47" s="7" t="str">
        <f t="shared" si="0"/>
        <v>FPARLabPanel</v>
      </c>
      <c r="P47" s="20"/>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s="4" customFormat="1" ht="60" x14ac:dyDescent="0.25">
      <c r="A48" s="19">
        <v>58</v>
      </c>
      <c r="B48" s="4" t="s">
        <v>297</v>
      </c>
      <c r="C48" s="6" t="s">
        <v>289</v>
      </c>
      <c r="D48" s="2" t="s">
        <v>106</v>
      </c>
      <c r="E48" s="2"/>
      <c r="F48" s="2" t="s">
        <v>243</v>
      </c>
      <c r="G48" s="52" t="s">
        <v>296</v>
      </c>
      <c r="H48" s="56" t="s">
        <v>718</v>
      </c>
      <c r="I48" s="15" t="s">
        <v>256</v>
      </c>
      <c r="J48" s="15"/>
      <c r="K48" s="5"/>
      <c r="L48" s="52" t="s">
        <v>296</v>
      </c>
      <c r="M48" s="5" t="s">
        <v>107</v>
      </c>
      <c r="N48" s="5" t="s">
        <v>107</v>
      </c>
      <c r="O48" s="7" t="str">
        <f t="shared" si="0"/>
        <v>FPARHIVTestPanel</v>
      </c>
      <c r="P48" s="20"/>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s="4" customFormat="1" ht="30" x14ac:dyDescent="0.25">
      <c r="A49" s="19">
        <v>59</v>
      </c>
      <c r="B49" s="4" t="s">
        <v>297</v>
      </c>
      <c r="C49" s="6" t="s">
        <v>285</v>
      </c>
      <c r="D49" s="2" t="s">
        <v>108</v>
      </c>
      <c r="E49" s="2"/>
      <c r="F49" s="2" t="s">
        <v>244</v>
      </c>
      <c r="G49" s="52" t="s">
        <v>296</v>
      </c>
      <c r="H49" s="56" t="s">
        <v>718</v>
      </c>
      <c r="I49" s="15" t="s">
        <v>331</v>
      </c>
      <c r="J49" s="15"/>
      <c r="K49" s="5"/>
      <c r="L49" s="52" t="s">
        <v>296</v>
      </c>
      <c r="M49" s="5" t="s">
        <v>109</v>
      </c>
      <c r="N49" s="5" t="s">
        <v>109</v>
      </c>
      <c r="O49" s="7" t="str">
        <f t="shared" si="0"/>
        <v>FPARHPVTestsPanel</v>
      </c>
      <c r="P49" s="20"/>
      <c r="Q49" s="5"/>
      <c r="R49" s="5"/>
      <c r="S49" s="5"/>
      <c r="T49" s="5"/>
      <c r="U49" s="5"/>
      <c r="V49" s="5"/>
      <c r="W49" s="5"/>
      <c r="X49" s="5"/>
      <c r="Y49" s="5"/>
      <c r="Z49" s="5"/>
      <c r="AA49" s="5"/>
      <c r="AB49" s="5"/>
      <c r="AC49" s="5"/>
      <c r="AD49" s="5"/>
      <c r="AE49" s="5"/>
      <c r="AF49" s="5"/>
      <c r="AG49" s="5"/>
      <c r="AH49" s="5"/>
      <c r="AI49" s="5"/>
      <c r="AJ49" s="5"/>
      <c r="AK49" s="5"/>
      <c r="AL49" s="5"/>
    </row>
    <row r="50" spans="1:48" s="4" customFormat="1" ht="30" x14ac:dyDescent="0.25">
      <c r="A50" s="19">
        <v>60</v>
      </c>
      <c r="B50" s="4" t="s">
        <v>297</v>
      </c>
      <c r="C50" s="6" t="s">
        <v>286</v>
      </c>
      <c r="D50" s="2" t="s">
        <v>110</v>
      </c>
      <c r="E50" s="2"/>
      <c r="F50" s="2" t="s">
        <v>245</v>
      </c>
      <c r="G50" s="52" t="s">
        <v>296</v>
      </c>
      <c r="H50" s="56" t="s">
        <v>718</v>
      </c>
      <c r="I50" s="15" t="s">
        <v>330</v>
      </c>
      <c r="J50" s="15"/>
      <c r="K50" s="5"/>
      <c r="L50" s="52" t="s">
        <v>296</v>
      </c>
      <c r="M50" s="5" t="s">
        <v>111</v>
      </c>
      <c r="N50" s="5" t="s">
        <v>111</v>
      </c>
      <c r="O50" s="7" t="str">
        <f t="shared" si="0"/>
        <v>FPARChlamydiaTestsPanel</v>
      </c>
      <c r="P50" s="20"/>
      <c r="Q50" s="5"/>
      <c r="R50" s="5"/>
      <c r="S50" s="5"/>
      <c r="T50" s="5"/>
      <c r="U50" s="5"/>
      <c r="V50" s="5"/>
      <c r="W50" s="5"/>
      <c r="X50" s="5"/>
      <c r="Y50" s="5"/>
      <c r="Z50" s="5"/>
      <c r="AA50" s="5"/>
      <c r="AB50" s="5"/>
      <c r="AC50" s="5"/>
      <c r="AD50" s="5"/>
      <c r="AE50" s="5"/>
      <c r="AF50" s="5"/>
      <c r="AG50" s="5"/>
      <c r="AH50" s="5"/>
      <c r="AI50" s="5"/>
      <c r="AJ50" s="5"/>
      <c r="AK50" s="5"/>
      <c r="AL50" s="5"/>
    </row>
    <row r="51" spans="1:48" s="4" customFormat="1" ht="30" x14ac:dyDescent="0.25">
      <c r="A51" s="19">
        <v>61</v>
      </c>
      <c r="B51" s="4" t="s">
        <v>297</v>
      </c>
      <c r="C51" s="6" t="s">
        <v>287</v>
      </c>
      <c r="D51" s="2" t="s">
        <v>112</v>
      </c>
      <c r="E51" s="2"/>
      <c r="F51" s="2" t="s">
        <v>246</v>
      </c>
      <c r="G51" s="52" t="s">
        <v>296</v>
      </c>
      <c r="H51" s="56" t="s">
        <v>718</v>
      </c>
      <c r="I51" s="15" t="s">
        <v>332</v>
      </c>
      <c r="J51" s="15"/>
      <c r="K51" s="5"/>
      <c r="L51" s="52" t="s">
        <v>296</v>
      </c>
      <c r="M51" s="5" t="s">
        <v>113</v>
      </c>
      <c r="N51" s="5" t="s">
        <v>113</v>
      </c>
      <c r="O51" s="7" t="str">
        <f t="shared" si="0"/>
        <v>FPARGonorrheaTestsPanel</v>
      </c>
      <c r="P51" s="20"/>
      <c r="Q51" s="5"/>
      <c r="R51" s="5"/>
      <c r="S51" s="5"/>
      <c r="T51" s="5"/>
      <c r="U51" s="5"/>
      <c r="V51" s="5"/>
      <c r="W51" s="5"/>
      <c r="X51" s="5"/>
      <c r="Y51" s="5"/>
      <c r="Z51" s="5"/>
      <c r="AA51" s="5"/>
      <c r="AB51" s="5"/>
      <c r="AC51" s="5"/>
      <c r="AD51" s="5"/>
      <c r="AE51" s="5"/>
      <c r="AF51" s="5"/>
      <c r="AG51" s="5"/>
      <c r="AH51" s="5"/>
      <c r="AI51" s="5"/>
      <c r="AJ51" s="5"/>
      <c r="AK51" s="5"/>
      <c r="AL51" s="5"/>
    </row>
    <row r="52" spans="1:48" s="4" customFormat="1" ht="60" x14ac:dyDescent="0.25">
      <c r="A52" s="19">
        <v>62</v>
      </c>
      <c r="B52" s="4" t="s">
        <v>297</v>
      </c>
      <c r="C52" s="6" t="s">
        <v>288</v>
      </c>
      <c r="D52" s="2" t="s">
        <v>114</v>
      </c>
      <c r="E52" s="2"/>
      <c r="F52" s="2" t="s">
        <v>247</v>
      </c>
      <c r="G52" s="52" t="s">
        <v>296</v>
      </c>
      <c r="H52" s="56" t="s">
        <v>718</v>
      </c>
      <c r="I52" s="15" t="s">
        <v>333</v>
      </c>
      <c r="J52" s="15"/>
      <c r="K52" s="5"/>
      <c r="L52" s="52" t="s">
        <v>296</v>
      </c>
      <c r="M52" s="5" t="s">
        <v>115</v>
      </c>
      <c r="N52" s="5" t="s">
        <v>115</v>
      </c>
      <c r="O52" s="7" t="str">
        <f t="shared" si="0"/>
        <v>FPARChlamydiaGonorrheaComboTestsPanel</v>
      </c>
      <c r="P52" s="20"/>
      <c r="Q52" s="5"/>
      <c r="R52" s="5"/>
      <c r="S52" s="5"/>
      <c r="T52" s="5"/>
      <c r="U52" s="5"/>
      <c r="V52" s="5"/>
      <c r="W52" s="5"/>
      <c r="X52" s="5"/>
      <c r="Y52" s="5"/>
      <c r="Z52" s="5"/>
      <c r="AA52" s="5"/>
      <c r="AB52" s="5"/>
      <c r="AC52" s="5"/>
      <c r="AD52" s="5"/>
      <c r="AE52" s="5"/>
      <c r="AF52" s="5"/>
      <c r="AG52" s="5"/>
      <c r="AH52" s="5"/>
      <c r="AI52" s="5"/>
      <c r="AJ52" s="5"/>
      <c r="AK52" s="5"/>
      <c r="AL52" s="5"/>
    </row>
    <row r="53" spans="1:48" s="4" customFormat="1" ht="30" x14ac:dyDescent="0.25">
      <c r="A53" s="19">
        <v>63</v>
      </c>
      <c r="B53" s="4" t="s">
        <v>319</v>
      </c>
      <c r="C53" s="6" t="s">
        <v>284</v>
      </c>
      <c r="D53" s="2" t="s">
        <v>116</v>
      </c>
      <c r="E53" s="2"/>
      <c r="F53" s="2" t="s">
        <v>248</v>
      </c>
      <c r="G53" s="52" t="s">
        <v>296</v>
      </c>
      <c r="H53" s="56" t="s">
        <v>718</v>
      </c>
      <c r="I53" s="15" t="s">
        <v>329</v>
      </c>
      <c r="J53" s="15"/>
      <c r="K53" s="5"/>
      <c r="L53" s="52" t="s">
        <v>296</v>
      </c>
      <c r="M53" s="5" t="s">
        <v>117</v>
      </c>
      <c r="N53" s="5" t="s">
        <v>117</v>
      </c>
      <c r="O53" s="7" t="str">
        <f>HYPERLINK(CONCATENATE("http://www.opencem.org/#/20170613/Intermountain/",N53),N53)</f>
        <v>FPARPapSmearTestsPanel</v>
      </c>
      <c r="P53" s="20"/>
      <c r="Q53" s="5"/>
      <c r="R53" s="5"/>
      <c r="S53" s="5"/>
      <c r="T53" s="5"/>
      <c r="U53" s="5"/>
      <c r="V53" s="5"/>
      <c r="W53" s="5"/>
      <c r="X53" s="5"/>
      <c r="Y53" s="5"/>
      <c r="Z53" s="5"/>
      <c r="AA53" s="5"/>
      <c r="AB53" s="5"/>
      <c r="AC53" s="5"/>
      <c r="AD53" s="5"/>
      <c r="AE53" s="5"/>
      <c r="AF53" s="5"/>
      <c r="AG53" s="5"/>
      <c r="AH53" s="5"/>
      <c r="AI53" s="5"/>
      <c r="AJ53" s="5"/>
      <c r="AK53" s="5"/>
      <c r="AL53" s="5"/>
    </row>
    <row r="54" spans="1:48" s="4" customFormat="1" x14ac:dyDescent="0.25">
      <c r="A54" s="19"/>
      <c r="G54" s="5"/>
      <c r="H54" s="5"/>
      <c r="I54" s="15"/>
      <c r="J54" s="15"/>
      <c r="K54" s="5"/>
      <c r="L54" s="6"/>
      <c r="M54" s="5"/>
      <c r="N54" s="5"/>
      <c r="O54" s="7"/>
      <c r="P54" s="20"/>
      <c r="Q54" s="5"/>
      <c r="R54" s="5"/>
      <c r="S54" s="5"/>
      <c r="T54" s="5"/>
      <c r="U54" s="5"/>
      <c r="V54" s="5"/>
      <c r="W54" s="5"/>
      <c r="X54" s="5"/>
      <c r="Y54" s="5"/>
      <c r="Z54" s="5"/>
      <c r="AA54" s="5"/>
      <c r="AB54" s="5"/>
      <c r="AC54" s="5"/>
      <c r="AD54" s="5"/>
      <c r="AE54" s="5"/>
      <c r="AF54" s="5"/>
      <c r="AG54" s="5"/>
      <c r="AH54" s="5"/>
      <c r="AI54" s="5"/>
      <c r="AJ54" s="5"/>
      <c r="AK54" s="5"/>
      <c r="AL54" s="5"/>
    </row>
    <row r="55" spans="1:48" s="4" customFormat="1" x14ac:dyDescent="0.25">
      <c r="A55" s="19">
        <v>65</v>
      </c>
      <c r="D55" s="2" t="s">
        <v>118</v>
      </c>
      <c r="E55" s="2"/>
      <c r="F55" s="2" t="s">
        <v>249</v>
      </c>
      <c r="G55" s="5"/>
      <c r="H55" s="5"/>
      <c r="I55" s="15"/>
      <c r="J55" s="15"/>
      <c r="K55" s="5"/>
      <c r="L55" s="6"/>
      <c r="M55" s="5" t="s">
        <v>119</v>
      </c>
      <c r="N55" s="5" t="s">
        <v>119</v>
      </c>
      <c r="O55" s="7" t="str">
        <f t="shared" si="0"/>
        <v>HIVReferralPanel</v>
      </c>
      <c r="P55" s="20"/>
      <c r="Q55" s="5"/>
      <c r="R55" s="5"/>
      <c r="S55" s="5"/>
      <c r="T55" s="5"/>
      <c r="U55" s="5"/>
      <c r="V55" s="5"/>
      <c r="W55" s="5"/>
      <c r="X55" s="5"/>
      <c r="Y55" s="5"/>
      <c r="Z55" s="5"/>
      <c r="AA55" s="5"/>
      <c r="AB55" s="5"/>
      <c r="AC55" s="5"/>
      <c r="AD55" s="5"/>
      <c r="AE55" s="5"/>
      <c r="AF55" s="5"/>
      <c r="AG55" s="5"/>
      <c r="AH55" s="5"/>
      <c r="AI55" s="5"/>
      <c r="AJ55" s="5"/>
      <c r="AK55" s="5"/>
      <c r="AL55" s="5"/>
    </row>
    <row r="56" spans="1:48" s="4" customFormat="1" x14ac:dyDescent="0.25">
      <c r="A56" s="19">
        <v>66</v>
      </c>
      <c r="B56" s="4" t="s">
        <v>297</v>
      </c>
      <c r="C56" s="4" t="s">
        <v>120</v>
      </c>
      <c r="D56" s="2" t="s">
        <v>120</v>
      </c>
      <c r="E56" s="2"/>
      <c r="F56" s="14" t="s">
        <v>250</v>
      </c>
      <c r="G56" s="5" t="s">
        <v>214</v>
      </c>
      <c r="H56" s="5" t="s">
        <v>213</v>
      </c>
      <c r="I56" s="15"/>
      <c r="J56" s="15"/>
      <c r="K56" s="5"/>
      <c r="L56" s="6"/>
      <c r="M56" s="5" t="s">
        <v>147</v>
      </c>
      <c r="N56" s="5" t="s">
        <v>145</v>
      </c>
      <c r="O56" s="7" t="str">
        <f t="shared" si="0"/>
        <v>ReferralRequest</v>
      </c>
      <c r="P56" s="20"/>
      <c r="Q56" s="5"/>
      <c r="R56" s="5"/>
      <c r="S56" s="5"/>
      <c r="T56" s="5"/>
      <c r="U56" s="5"/>
      <c r="V56" s="5"/>
      <c r="W56" s="5"/>
      <c r="X56" s="5"/>
      <c r="Y56" s="5"/>
      <c r="Z56" s="5"/>
      <c r="AA56" s="5"/>
      <c r="AB56" s="5"/>
      <c r="AC56" s="5"/>
      <c r="AD56" s="5"/>
      <c r="AE56" s="5"/>
      <c r="AF56" s="5"/>
      <c r="AG56" s="5"/>
      <c r="AH56" s="5"/>
      <c r="AI56" s="5"/>
      <c r="AJ56" s="5"/>
      <c r="AK56" s="5"/>
      <c r="AL56" s="5"/>
    </row>
    <row r="57" spans="1:48" s="4" customFormat="1" ht="16.5" thickBot="1" x14ac:dyDescent="0.3">
      <c r="A57" s="26">
        <v>68</v>
      </c>
      <c r="B57" s="27" t="s">
        <v>297</v>
      </c>
      <c r="C57" s="27" t="s">
        <v>122</v>
      </c>
      <c r="D57" s="28" t="s">
        <v>122</v>
      </c>
      <c r="E57" s="28"/>
      <c r="F57" s="29" t="s">
        <v>11</v>
      </c>
      <c r="G57" s="30" t="s">
        <v>211</v>
      </c>
      <c r="H57" s="31" t="s">
        <v>212</v>
      </c>
      <c r="I57" s="32"/>
      <c r="J57" s="32"/>
      <c r="K57" s="30"/>
      <c r="L57" s="33"/>
      <c r="M57" s="30" t="s">
        <v>140</v>
      </c>
      <c r="N57" s="30" t="s">
        <v>121</v>
      </c>
      <c r="O57" s="34" t="str">
        <f t="shared" si="0"/>
        <v>OutpatientEncounter</v>
      </c>
      <c r="P57" s="35"/>
      <c r="Q57" s="5"/>
      <c r="R57" s="5"/>
      <c r="S57" s="5"/>
      <c r="T57" s="5"/>
      <c r="U57" s="5"/>
      <c r="V57" s="5"/>
      <c r="W57" s="5"/>
      <c r="X57" s="5"/>
      <c r="Y57" s="5"/>
      <c r="Z57" s="5"/>
      <c r="AA57" s="5"/>
      <c r="AB57" s="5"/>
      <c r="AC57" s="5"/>
      <c r="AD57" s="5"/>
      <c r="AE57" s="5"/>
      <c r="AF57" s="5"/>
      <c r="AG57" s="5"/>
      <c r="AH57" s="5"/>
      <c r="AI57" s="5"/>
      <c r="AJ57" s="5"/>
      <c r="AK57" s="5"/>
      <c r="AL57" s="5"/>
    </row>
    <row r="58" spans="1:48" ht="16.5" thickTop="1" x14ac:dyDescent="0.25">
      <c r="L58" s="1"/>
      <c r="AC58"/>
      <c r="AD58"/>
      <c r="AE58"/>
      <c r="AF58"/>
      <c r="AG58"/>
      <c r="AH58"/>
      <c r="AI58"/>
      <c r="AJ58"/>
      <c r="AK58"/>
      <c r="AL58"/>
      <c r="AM58"/>
      <c r="AN58"/>
      <c r="AO58"/>
      <c r="AP58"/>
      <c r="AQ58"/>
      <c r="AR58"/>
      <c r="AS58"/>
      <c r="AT58"/>
      <c r="AU58"/>
      <c r="AV58"/>
    </row>
    <row r="59" spans="1:48" ht="18.75" x14ac:dyDescent="0.3">
      <c r="G59" s="50" t="s">
        <v>711</v>
      </c>
      <c r="H59" s="50"/>
      <c r="L59" s="1"/>
      <c r="AC59"/>
      <c r="AD59"/>
      <c r="AE59"/>
      <c r="AF59"/>
      <c r="AG59"/>
      <c r="AH59"/>
      <c r="AI59"/>
      <c r="AJ59"/>
      <c r="AK59"/>
      <c r="AL59"/>
      <c r="AM59"/>
      <c r="AN59"/>
      <c r="AO59"/>
      <c r="AP59"/>
      <c r="AQ59"/>
      <c r="AR59"/>
      <c r="AS59"/>
      <c r="AT59"/>
      <c r="AU59"/>
      <c r="AV59"/>
    </row>
    <row r="60" spans="1:48" ht="18.75" x14ac:dyDescent="0.3">
      <c r="G60" s="50" t="s">
        <v>713</v>
      </c>
      <c r="H60" s="51" t="s">
        <v>712</v>
      </c>
      <c r="L60" s="1"/>
      <c r="AC60"/>
      <c r="AD60"/>
      <c r="AE60"/>
      <c r="AF60"/>
      <c r="AG60"/>
      <c r="AH60"/>
      <c r="AI60"/>
      <c r="AJ60"/>
      <c r="AK60"/>
      <c r="AL60"/>
      <c r="AM60"/>
      <c r="AN60"/>
      <c r="AO60"/>
      <c r="AP60"/>
      <c r="AQ60"/>
      <c r="AR60"/>
      <c r="AS60"/>
      <c r="AT60"/>
      <c r="AU60"/>
      <c r="AV60"/>
    </row>
    <row r="61" spans="1:48" ht="18.75" x14ac:dyDescent="0.3">
      <c r="G61" s="50" t="s">
        <v>714</v>
      </c>
      <c r="H61" s="51" t="s">
        <v>716</v>
      </c>
      <c r="L61" s="1"/>
      <c r="AC61"/>
      <c r="AD61"/>
      <c r="AE61"/>
      <c r="AF61"/>
      <c r="AG61"/>
      <c r="AH61"/>
      <c r="AI61"/>
      <c r="AJ61"/>
      <c r="AK61"/>
      <c r="AL61"/>
      <c r="AM61"/>
      <c r="AN61"/>
      <c r="AO61"/>
      <c r="AP61"/>
      <c r="AQ61"/>
      <c r="AR61"/>
      <c r="AS61"/>
      <c r="AT61"/>
      <c r="AU61"/>
      <c r="AV61"/>
    </row>
    <row r="62" spans="1:48" ht="18.75" x14ac:dyDescent="0.3">
      <c r="G62" s="50" t="s">
        <v>717</v>
      </c>
      <c r="H62" s="50" t="s">
        <v>715</v>
      </c>
      <c r="L62" s="1"/>
      <c r="AC62"/>
      <c r="AD62"/>
      <c r="AE62"/>
      <c r="AF62"/>
      <c r="AG62"/>
      <c r="AH62"/>
      <c r="AI62"/>
      <c r="AJ62"/>
      <c r="AK62"/>
      <c r="AL62"/>
      <c r="AM62"/>
      <c r="AN62"/>
      <c r="AO62"/>
      <c r="AP62"/>
      <c r="AQ62"/>
      <c r="AR62"/>
      <c r="AS62"/>
      <c r="AT62"/>
      <c r="AU62"/>
      <c r="AV62"/>
    </row>
    <row r="63" spans="1:48" x14ac:dyDescent="0.25">
      <c r="AC63"/>
      <c r="AD63"/>
      <c r="AE63"/>
      <c r="AF63"/>
      <c r="AG63"/>
      <c r="AH63"/>
      <c r="AI63"/>
      <c r="AJ63"/>
      <c r="AK63"/>
      <c r="AL63"/>
      <c r="AM63"/>
      <c r="AN63"/>
      <c r="AO63"/>
      <c r="AP63"/>
      <c r="AQ63"/>
      <c r="AR63"/>
      <c r="AS63"/>
      <c r="AT63"/>
      <c r="AU63"/>
      <c r="AV63"/>
    </row>
    <row r="64" spans="1:48" x14ac:dyDescent="0.25">
      <c r="AC64"/>
      <c r="AD64"/>
      <c r="AE64"/>
      <c r="AF64"/>
      <c r="AG64"/>
      <c r="AH64"/>
      <c r="AI64"/>
      <c r="AJ64"/>
      <c r="AK64"/>
      <c r="AL64"/>
      <c r="AM64"/>
      <c r="AN64"/>
      <c r="AO64"/>
      <c r="AP64"/>
      <c r="AQ64"/>
      <c r="AR64"/>
      <c r="AS64"/>
      <c r="AT64"/>
      <c r="AU64"/>
      <c r="AV64"/>
    </row>
    <row r="65" spans="39:48" x14ac:dyDescent="0.25">
      <c r="AM65"/>
      <c r="AN65"/>
      <c r="AO65"/>
      <c r="AP65"/>
      <c r="AQ65"/>
      <c r="AR65"/>
      <c r="AS65"/>
      <c r="AT65"/>
      <c r="AU65"/>
      <c r="AV65"/>
    </row>
    <row r="66" spans="39:48" x14ac:dyDescent="0.25">
      <c r="AM66"/>
      <c r="AN66"/>
      <c r="AO66"/>
      <c r="AP66"/>
      <c r="AQ66"/>
      <c r="AR66"/>
      <c r="AS66"/>
      <c r="AT66"/>
      <c r="AU66"/>
      <c r="AV66"/>
    </row>
    <row r="67" spans="39:48" x14ac:dyDescent="0.25">
      <c r="AM67"/>
      <c r="AN67"/>
      <c r="AO67"/>
      <c r="AP67"/>
      <c r="AQ67"/>
      <c r="AR67"/>
      <c r="AS67"/>
      <c r="AT67"/>
      <c r="AU67"/>
      <c r="AV67"/>
    </row>
    <row r="68" spans="39:48" x14ac:dyDescent="0.25">
      <c r="AM68"/>
      <c r="AN68"/>
      <c r="AO68"/>
      <c r="AP68"/>
      <c r="AQ68"/>
      <c r="AR68"/>
      <c r="AS68"/>
      <c r="AT68"/>
      <c r="AU68"/>
      <c r="AV68"/>
    </row>
    <row r="69" spans="39:48" x14ac:dyDescent="0.25">
      <c r="AM69"/>
      <c r="AN69"/>
      <c r="AO69"/>
      <c r="AP69"/>
      <c r="AQ69"/>
      <c r="AR69"/>
      <c r="AS69"/>
      <c r="AT69"/>
      <c r="AU69"/>
      <c r="AV69"/>
    </row>
    <row r="70" spans="39:48" x14ac:dyDescent="0.25">
      <c r="AM70"/>
      <c r="AN70"/>
      <c r="AO70"/>
      <c r="AP70"/>
      <c r="AQ70"/>
      <c r="AR70"/>
      <c r="AS70"/>
      <c r="AT70"/>
      <c r="AU70"/>
      <c r="AV70"/>
    </row>
    <row r="71" spans="39:48" x14ac:dyDescent="0.25">
      <c r="AM71"/>
      <c r="AN71"/>
      <c r="AO71"/>
      <c r="AP71"/>
      <c r="AQ71"/>
      <c r="AR71"/>
      <c r="AS71"/>
      <c r="AT71"/>
      <c r="AU71"/>
      <c r="AV71"/>
    </row>
    <row r="72" spans="39:48" x14ac:dyDescent="0.25">
      <c r="AM72"/>
      <c r="AN72"/>
      <c r="AO72"/>
      <c r="AP72"/>
      <c r="AQ72"/>
      <c r="AR72"/>
      <c r="AS72"/>
      <c r="AT72"/>
      <c r="AU72"/>
      <c r="AV72"/>
    </row>
    <row r="73" spans="39:48" x14ac:dyDescent="0.25">
      <c r="AM73"/>
      <c r="AN73"/>
      <c r="AO73"/>
      <c r="AP73"/>
      <c r="AQ73"/>
      <c r="AR73"/>
      <c r="AS73"/>
      <c r="AT73"/>
      <c r="AU73"/>
      <c r="AV73"/>
    </row>
    <row r="74" spans="39:48" x14ac:dyDescent="0.25">
      <c r="AM74"/>
      <c r="AN74"/>
      <c r="AO74"/>
      <c r="AP74"/>
      <c r="AQ74"/>
      <c r="AR74"/>
      <c r="AS74"/>
      <c r="AT74"/>
      <c r="AU74"/>
      <c r="AV74"/>
    </row>
    <row r="75" spans="39:48" x14ac:dyDescent="0.25">
      <c r="AM75"/>
      <c r="AN75"/>
      <c r="AO75"/>
      <c r="AP75"/>
      <c r="AQ75"/>
      <c r="AR75"/>
      <c r="AS75"/>
      <c r="AT75"/>
      <c r="AU75"/>
      <c r="AV75"/>
    </row>
    <row r="76" spans="39:48" x14ac:dyDescent="0.25">
      <c r="AM76"/>
      <c r="AN76"/>
      <c r="AO76"/>
      <c r="AP76"/>
      <c r="AQ76"/>
      <c r="AR76"/>
      <c r="AS76"/>
      <c r="AT76"/>
      <c r="AU76"/>
      <c r="AV76"/>
    </row>
    <row r="77" spans="39:48" x14ac:dyDescent="0.25">
      <c r="AM77"/>
      <c r="AN77"/>
      <c r="AO77"/>
      <c r="AP77"/>
      <c r="AQ77"/>
      <c r="AR77"/>
      <c r="AS77"/>
      <c r="AT77"/>
      <c r="AU77"/>
      <c r="AV77"/>
    </row>
    <row r="78" spans="39:48" x14ac:dyDescent="0.25">
      <c r="AM78"/>
      <c r="AN78"/>
      <c r="AO78"/>
      <c r="AP78"/>
      <c r="AQ78"/>
      <c r="AR78"/>
      <c r="AS78"/>
      <c r="AT78"/>
      <c r="AU78"/>
      <c r="AV78"/>
    </row>
    <row r="79" spans="39:48" x14ac:dyDescent="0.25">
      <c r="AM79"/>
      <c r="AN79"/>
      <c r="AO79"/>
      <c r="AP79"/>
      <c r="AQ79"/>
      <c r="AR79"/>
      <c r="AS79"/>
      <c r="AT79"/>
      <c r="AU79"/>
      <c r="AV79"/>
    </row>
    <row r="80" spans="39:48" x14ac:dyDescent="0.25">
      <c r="AM80"/>
      <c r="AN80"/>
      <c r="AO80"/>
      <c r="AP80"/>
      <c r="AQ80"/>
      <c r="AR80"/>
      <c r="AS80"/>
      <c r="AT80"/>
      <c r="AU80"/>
      <c r="AV80"/>
    </row>
    <row r="81" spans="39:48" x14ac:dyDescent="0.25">
      <c r="AM81"/>
      <c r="AN81"/>
      <c r="AO81"/>
      <c r="AP81"/>
      <c r="AQ81"/>
      <c r="AR81"/>
      <c r="AS81"/>
      <c r="AT81"/>
      <c r="AU81"/>
      <c r="AV81"/>
    </row>
    <row r="82" spans="39:48" x14ac:dyDescent="0.25">
      <c r="AM82"/>
      <c r="AN82"/>
      <c r="AO82"/>
      <c r="AP82"/>
      <c r="AQ82"/>
      <c r="AR82"/>
      <c r="AS82"/>
      <c r="AT82"/>
      <c r="AU82"/>
      <c r="AV82"/>
    </row>
    <row r="83" spans="39:48" x14ac:dyDescent="0.25">
      <c r="AM83"/>
      <c r="AN83"/>
      <c r="AO83"/>
      <c r="AP83"/>
      <c r="AQ83"/>
      <c r="AR83"/>
      <c r="AS83"/>
      <c r="AT83"/>
      <c r="AU83"/>
      <c r="AV83"/>
    </row>
    <row r="84" spans="39:48" x14ac:dyDescent="0.25">
      <c r="AM84"/>
      <c r="AN84"/>
      <c r="AO84"/>
      <c r="AP84"/>
      <c r="AQ84"/>
      <c r="AR84"/>
      <c r="AS84"/>
      <c r="AT84"/>
      <c r="AU84"/>
      <c r="AV84"/>
    </row>
    <row r="85" spans="39:48" x14ac:dyDescent="0.25">
      <c r="AM85"/>
      <c r="AN85"/>
      <c r="AO85"/>
      <c r="AP85"/>
      <c r="AQ85"/>
      <c r="AR85"/>
      <c r="AS85"/>
      <c r="AT85"/>
      <c r="AU85"/>
      <c r="AV85"/>
    </row>
    <row r="86" spans="39:48" x14ac:dyDescent="0.25">
      <c r="AM86"/>
      <c r="AN86"/>
      <c r="AO86"/>
      <c r="AP86"/>
      <c r="AQ86"/>
      <c r="AR86"/>
      <c r="AS86"/>
      <c r="AT86"/>
      <c r="AU86"/>
      <c r="AV86"/>
    </row>
    <row r="87" spans="39:48" x14ac:dyDescent="0.25">
      <c r="AM87"/>
      <c r="AN87"/>
      <c r="AO87"/>
      <c r="AP87"/>
      <c r="AQ87"/>
      <c r="AR87"/>
      <c r="AS87"/>
      <c r="AT87"/>
      <c r="AU87"/>
      <c r="AV87"/>
    </row>
    <row r="88" spans="39:48" x14ac:dyDescent="0.25">
      <c r="AM88"/>
      <c r="AN88"/>
      <c r="AO88"/>
      <c r="AP88"/>
      <c r="AQ88"/>
      <c r="AR88"/>
      <c r="AS88"/>
      <c r="AT88"/>
      <c r="AU88"/>
      <c r="AV88"/>
    </row>
    <row r="89" spans="39:48" x14ac:dyDescent="0.25">
      <c r="AM89"/>
      <c r="AN89"/>
      <c r="AO89"/>
      <c r="AP89"/>
      <c r="AQ89"/>
      <c r="AR89"/>
      <c r="AS89"/>
      <c r="AT89"/>
      <c r="AU89"/>
      <c r="AV89"/>
    </row>
    <row r="90" spans="39:48" x14ac:dyDescent="0.25">
      <c r="AM90"/>
      <c r="AN90"/>
      <c r="AO90"/>
      <c r="AP90"/>
      <c r="AQ90"/>
      <c r="AR90"/>
      <c r="AS90"/>
      <c r="AT90"/>
      <c r="AU90"/>
      <c r="AV90"/>
    </row>
    <row r="91" spans="39:48" x14ac:dyDescent="0.25">
      <c r="AM91"/>
      <c r="AN91"/>
      <c r="AO91"/>
      <c r="AP91"/>
      <c r="AQ91"/>
      <c r="AR91"/>
      <c r="AS91"/>
      <c r="AT91"/>
      <c r="AU91"/>
      <c r="AV91"/>
    </row>
    <row r="92" spans="39:48" x14ac:dyDescent="0.25">
      <c r="AM92"/>
      <c r="AN92"/>
      <c r="AO92"/>
      <c r="AP92"/>
      <c r="AQ92"/>
      <c r="AR92"/>
      <c r="AS92"/>
      <c r="AT92"/>
      <c r="AU92"/>
      <c r="AV92"/>
    </row>
    <row r="93" spans="39:48" x14ac:dyDescent="0.25">
      <c r="AM93"/>
      <c r="AN93"/>
      <c r="AO93"/>
      <c r="AP93"/>
      <c r="AQ93"/>
      <c r="AR93"/>
      <c r="AS93"/>
      <c r="AT93"/>
      <c r="AU93"/>
      <c r="AV93"/>
    </row>
    <row r="94" spans="39:48" x14ac:dyDescent="0.25">
      <c r="AM94"/>
      <c r="AN94"/>
      <c r="AO94"/>
      <c r="AP94"/>
      <c r="AQ94"/>
      <c r="AR94"/>
      <c r="AS94"/>
      <c r="AT94"/>
      <c r="AU94"/>
      <c r="AV94"/>
    </row>
    <row r="95" spans="39:48" x14ac:dyDescent="0.25">
      <c r="AM95"/>
      <c r="AN95"/>
      <c r="AO95"/>
      <c r="AP95"/>
      <c r="AQ95"/>
      <c r="AR95"/>
      <c r="AS95"/>
      <c r="AT95"/>
      <c r="AU95"/>
      <c r="AV95"/>
    </row>
    <row r="96" spans="39:48" x14ac:dyDescent="0.25">
      <c r="AM96"/>
      <c r="AN96"/>
      <c r="AO96"/>
      <c r="AP96"/>
      <c r="AQ96"/>
      <c r="AR96"/>
      <c r="AS96"/>
      <c r="AT96"/>
      <c r="AU96"/>
      <c r="AV96"/>
    </row>
    <row r="97" spans="39:48" x14ac:dyDescent="0.25">
      <c r="AM97"/>
      <c r="AN97"/>
      <c r="AO97"/>
      <c r="AP97"/>
      <c r="AQ97"/>
      <c r="AR97"/>
      <c r="AS97"/>
      <c r="AT97"/>
      <c r="AU97"/>
      <c r="AV97"/>
    </row>
    <row r="98" spans="39:48" x14ac:dyDescent="0.25">
      <c r="AM98"/>
      <c r="AN98"/>
      <c r="AO98"/>
      <c r="AP98"/>
      <c r="AQ98"/>
      <c r="AR98"/>
      <c r="AS98"/>
      <c r="AT98"/>
      <c r="AU98"/>
      <c r="AV98"/>
    </row>
    <row r="99" spans="39:48" x14ac:dyDescent="0.25">
      <c r="AM99"/>
      <c r="AN99"/>
      <c r="AO99"/>
      <c r="AP99"/>
      <c r="AQ99"/>
      <c r="AR99"/>
      <c r="AS99"/>
      <c r="AT99"/>
      <c r="AU99"/>
      <c r="AV99"/>
    </row>
    <row r="100" spans="39:48" x14ac:dyDescent="0.25">
      <c r="AM100"/>
      <c r="AN100"/>
      <c r="AO100"/>
      <c r="AP100"/>
      <c r="AQ100"/>
      <c r="AR100"/>
      <c r="AS100"/>
      <c r="AT100"/>
      <c r="AU100"/>
      <c r="AV100"/>
    </row>
    <row r="101" spans="39:48" x14ac:dyDescent="0.25">
      <c r="AM101"/>
      <c r="AN101"/>
      <c r="AO101"/>
      <c r="AP101"/>
      <c r="AQ101"/>
      <c r="AR101"/>
      <c r="AS101"/>
      <c r="AT101"/>
      <c r="AU101"/>
      <c r="AV101"/>
    </row>
    <row r="102" spans="39:48" x14ac:dyDescent="0.25">
      <c r="AM102"/>
      <c r="AN102"/>
      <c r="AO102"/>
      <c r="AP102"/>
      <c r="AQ102"/>
      <c r="AR102"/>
      <c r="AS102"/>
      <c r="AT102"/>
      <c r="AU102"/>
      <c r="AV102"/>
    </row>
    <row r="103" spans="39:48" x14ac:dyDescent="0.25">
      <c r="AM103"/>
      <c r="AN103"/>
      <c r="AO103"/>
      <c r="AP103"/>
      <c r="AQ103"/>
      <c r="AR103"/>
      <c r="AS103"/>
      <c r="AT103"/>
      <c r="AU103"/>
      <c r="AV103"/>
    </row>
    <row r="104" spans="39:48" x14ac:dyDescent="0.25">
      <c r="AM104"/>
      <c r="AN104"/>
      <c r="AO104"/>
      <c r="AP104"/>
      <c r="AQ104"/>
      <c r="AR104"/>
      <c r="AS104"/>
      <c r="AT104"/>
      <c r="AU104"/>
      <c r="AV104"/>
    </row>
    <row r="105" spans="39:48" x14ac:dyDescent="0.25">
      <c r="AM105"/>
      <c r="AN105"/>
      <c r="AO105"/>
      <c r="AP105"/>
      <c r="AQ105"/>
      <c r="AR105"/>
      <c r="AS105"/>
      <c r="AT105"/>
      <c r="AU105"/>
      <c r="AV105"/>
    </row>
    <row r="106" spans="39:48" x14ac:dyDescent="0.25">
      <c r="AM106"/>
      <c r="AN106"/>
      <c r="AO106"/>
      <c r="AP106"/>
      <c r="AQ106"/>
      <c r="AR106"/>
      <c r="AS106"/>
      <c r="AT106"/>
      <c r="AU106"/>
      <c r="AV106"/>
    </row>
    <row r="107" spans="39:48" x14ac:dyDescent="0.25">
      <c r="AM107"/>
      <c r="AN107"/>
      <c r="AO107"/>
      <c r="AP107"/>
      <c r="AQ107"/>
      <c r="AR107"/>
      <c r="AS107"/>
      <c r="AT107"/>
      <c r="AU107"/>
      <c r="AV107"/>
    </row>
    <row r="108" spans="39:48" x14ac:dyDescent="0.25">
      <c r="AM108"/>
      <c r="AN108"/>
      <c r="AO108"/>
      <c r="AP108"/>
      <c r="AQ108"/>
      <c r="AR108"/>
      <c r="AS108"/>
      <c r="AT108"/>
      <c r="AU108"/>
      <c r="AV108"/>
    </row>
    <row r="109" spans="39:48" x14ac:dyDescent="0.25">
      <c r="AM109"/>
      <c r="AN109"/>
      <c r="AO109"/>
      <c r="AP109"/>
      <c r="AQ109"/>
      <c r="AR109"/>
      <c r="AS109"/>
      <c r="AT109"/>
      <c r="AU109"/>
      <c r="AV109"/>
    </row>
    <row r="110" spans="39:48" x14ac:dyDescent="0.25">
      <c r="AM110"/>
      <c r="AN110"/>
      <c r="AO110"/>
      <c r="AP110"/>
      <c r="AQ110"/>
      <c r="AR110"/>
      <c r="AS110"/>
      <c r="AT110"/>
      <c r="AU110"/>
      <c r="AV110"/>
    </row>
    <row r="111" spans="39:48" x14ac:dyDescent="0.25">
      <c r="AM111"/>
      <c r="AN111"/>
      <c r="AO111"/>
      <c r="AP111"/>
      <c r="AQ111"/>
      <c r="AR111"/>
      <c r="AS111"/>
      <c r="AT111"/>
      <c r="AU111"/>
      <c r="AV111"/>
    </row>
    <row r="112" spans="39:48" x14ac:dyDescent="0.25">
      <c r="AM112"/>
      <c r="AN112"/>
      <c r="AO112"/>
      <c r="AP112"/>
      <c r="AQ112"/>
      <c r="AR112"/>
      <c r="AS112"/>
      <c r="AT112"/>
      <c r="AU112"/>
      <c r="AV112"/>
    </row>
    <row r="113" spans="39:48" x14ac:dyDescent="0.25">
      <c r="AM113"/>
      <c r="AN113"/>
      <c r="AO113"/>
      <c r="AP113"/>
      <c r="AQ113"/>
      <c r="AR113"/>
      <c r="AS113"/>
      <c r="AT113"/>
      <c r="AU113"/>
      <c r="AV113"/>
    </row>
    <row r="114" spans="39:48" x14ac:dyDescent="0.25">
      <c r="AM114"/>
      <c r="AN114"/>
      <c r="AO114"/>
      <c r="AP114"/>
      <c r="AQ114"/>
      <c r="AR114"/>
      <c r="AS114"/>
      <c r="AT114"/>
      <c r="AU114"/>
      <c r="AV114"/>
    </row>
    <row r="115" spans="39:48" x14ac:dyDescent="0.25">
      <c r="AM115"/>
      <c r="AN115"/>
      <c r="AO115"/>
      <c r="AP115"/>
      <c r="AQ115"/>
      <c r="AR115"/>
      <c r="AS115"/>
      <c r="AT115"/>
      <c r="AU115"/>
      <c r="AV115"/>
    </row>
    <row r="116" spans="39:48" x14ac:dyDescent="0.25">
      <c r="AM116"/>
      <c r="AN116"/>
      <c r="AO116"/>
      <c r="AP116"/>
      <c r="AQ116"/>
      <c r="AR116"/>
      <c r="AS116"/>
      <c r="AT116"/>
      <c r="AU116"/>
      <c r="AV116"/>
    </row>
    <row r="117" spans="39:48" x14ac:dyDescent="0.25">
      <c r="AM117"/>
      <c r="AN117"/>
      <c r="AO117"/>
      <c r="AP117"/>
      <c r="AQ117"/>
      <c r="AR117"/>
      <c r="AS117"/>
      <c r="AT117"/>
      <c r="AU117"/>
      <c r="AV117"/>
    </row>
    <row r="118" spans="39:48" x14ac:dyDescent="0.25">
      <c r="AM118"/>
      <c r="AN118"/>
      <c r="AO118"/>
      <c r="AP118"/>
      <c r="AQ118"/>
      <c r="AR118"/>
      <c r="AS118"/>
      <c r="AT118"/>
      <c r="AU118"/>
      <c r="AV118"/>
    </row>
    <row r="119" spans="39:48" x14ac:dyDescent="0.25">
      <c r="AM119"/>
      <c r="AN119"/>
      <c r="AO119"/>
      <c r="AP119"/>
      <c r="AQ119"/>
      <c r="AR119"/>
      <c r="AS119"/>
      <c r="AT119"/>
      <c r="AU119"/>
      <c r="AV119"/>
    </row>
    <row r="120" spans="39:48" x14ac:dyDescent="0.25">
      <c r="AM120"/>
      <c r="AN120"/>
      <c r="AO120"/>
      <c r="AP120"/>
      <c r="AQ120"/>
      <c r="AR120"/>
      <c r="AS120"/>
      <c r="AT120"/>
      <c r="AU120"/>
      <c r="AV120"/>
    </row>
    <row r="121" spans="39:48" x14ac:dyDescent="0.25">
      <c r="AM121"/>
      <c r="AN121"/>
      <c r="AO121"/>
      <c r="AP121"/>
      <c r="AQ121"/>
      <c r="AR121"/>
      <c r="AS121"/>
      <c r="AT121"/>
      <c r="AU121"/>
      <c r="AV121"/>
    </row>
    <row r="122" spans="39:48" x14ac:dyDescent="0.25">
      <c r="AM122"/>
      <c r="AN122"/>
      <c r="AO122"/>
      <c r="AP122"/>
      <c r="AQ122"/>
      <c r="AR122"/>
      <c r="AS122"/>
      <c r="AT122"/>
      <c r="AU122"/>
      <c r="AV122"/>
    </row>
    <row r="123" spans="39:48" x14ac:dyDescent="0.25">
      <c r="AM123"/>
      <c r="AN123"/>
      <c r="AO123"/>
      <c r="AP123"/>
      <c r="AQ123"/>
      <c r="AR123"/>
      <c r="AS123"/>
      <c r="AT123"/>
      <c r="AU123"/>
      <c r="AV123"/>
    </row>
    <row r="124" spans="39:48" x14ac:dyDescent="0.25">
      <c r="AM124"/>
      <c r="AN124"/>
      <c r="AO124"/>
      <c r="AP124"/>
      <c r="AQ124"/>
      <c r="AR124"/>
      <c r="AS124"/>
      <c r="AT124"/>
      <c r="AU124"/>
      <c r="AV124"/>
    </row>
    <row r="125" spans="39:48" x14ac:dyDescent="0.25">
      <c r="AM125"/>
      <c r="AN125"/>
      <c r="AO125"/>
      <c r="AP125"/>
      <c r="AQ125"/>
      <c r="AR125"/>
      <c r="AS125"/>
      <c r="AT125"/>
      <c r="AU125"/>
      <c r="AV125"/>
    </row>
    <row r="126" spans="39:48" x14ac:dyDescent="0.25">
      <c r="AM126"/>
      <c r="AN126"/>
      <c r="AO126"/>
      <c r="AP126"/>
      <c r="AQ126"/>
      <c r="AR126"/>
      <c r="AS126"/>
      <c r="AT126"/>
      <c r="AU126"/>
      <c r="AV126"/>
    </row>
    <row r="127" spans="39:48" x14ac:dyDescent="0.25">
      <c r="AM127"/>
      <c r="AN127"/>
      <c r="AO127"/>
      <c r="AP127"/>
      <c r="AQ127"/>
      <c r="AR127"/>
      <c r="AS127"/>
      <c r="AT127"/>
      <c r="AU127"/>
      <c r="AV127"/>
    </row>
    <row r="128" spans="39:48" x14ac:dyDescent="0.25">
      <c r="AM128"/>
      <c r="AN128"/>
      <c r="AO128"/>
      <c r="AP128"/>
      <c r="AQ128"/>
      <c r="AR128"/>
      <c r="AS128"/>
      <c r="AT128"/>
      <c r="AU128"/>
      <c r="AV128"/>
    </row>
    <row r="129" spans="39:48" x14ac:dyDescent="0.25">
      <c r="AM129"/>
      <c r="AN129"/>
      <c r="AO129"/>
      <c r="AP129"/>
      <c r="AQ129"/>
      <c r="AR129"/>
      <c r="AS129"/>
      <c r="AT129"/>
      <c r="AU129"/>
      <c r="AV129"/>
    </row>
    <row r="130" spans="39:48" x14ac:dyDescent="0.25">
      <c r="AM130"/>
      <c r="AN130"/>
      <c r="AO130"/>
      <c r="AP130"/>
      <c r="AQ130"/>
      <c r="AR130"/>
      <c r="AS130"/>
      <c r="AT130"/>
      <c r="AU130"/>
      <c r="AV130"/>
    </row>
    <row r="131" spans="39:48" x14ac:dyDescent="0.25">
      <c r="AM131"/>
      <c r="AN131"/>
      <c r="AO131"/>
      <c r="AP131"/>
      <c r="AQ131"/>
      <c r="AR131"/>
      <c r="AS131"/>
      <c r="AT131"/>
      <c r="AU131"/>
      <c r="AV131"/>
    </row>
    <row r="132" spans="39:48" x14ac:dyDescent="0.25">
      <c r="AM132"/>
      <c r="AN132"/>
      <c r="AO132"/>
      <c r="AP132"/>
      <c r="AQ132"/>
      <c r="AR132"/>
      <c r="AS132"/>
      <c r="AT132"/>
      <c r="AU132"/>
      <c r="AV132"/>
    </row>
    <row r="133" spans="39:48" x14ac:dyDescent="0.25">
      <c r="AM133"/>
      <c r="AN133"/>
      <c r="AO133"/>
      <c r="AP133"/>
      <c r="AQ133"/>
      <c r="AR133"/>
      <c r="AS133"/>
      <c r="AT133"/>
      <c r="AU133"/>
      <c r="AV133"/>
    </row>
    <row r="134" spans="39:48" x14ac:dyDescent="0.25">
      <c r="AM134"/>
      <c r="AN134"/>
      <c r="AO134"/>
      <c r="AP134"/>
      <c r="AQ134"/>
      <c r="AR134"/>
      <c r="AS134"/>
      <c r="AT134"/>
      <c r="AU134"/>
      <c r="AV134"/>
    </row>
    <row r="135" spans="39:48" x14ac:dyDescent="0.25">
      <c r="AM135"/>
      <c r="AN135"/>
      <c r="AO135"/>
      <c r="AP135"/>
      <c r="AQ135"/>
      <c r="AR135"/>
      <c r="AS135"/>
      <c r="AT135"/>
      <c r="AU135"/>
      <c r="AV135"/>
    </row>
    <row r="136" spans="39:48" x14ac:dyDescent="0.25">
      <c r="AM136"/>
      <c r="AN136"/>
      <c r="AO136"/>
      <c r="AP136"/>
      <c r="AQ136"/>
      <c r="AR136"/>
      <c r="AS136"/>
      <c r="AT136"/>
      <c r="AU136"/>
      <c r="AV136"/>
    </row>
    <row r="137" spans="39:48" x14ac:dyDescent="0.25">
      <c r="AM137"/>
      <c r="AN137"/>
      <c r="AO137"/>
      <c r="AP137"/>
      <c r="AQ137"/>
      <c r="AR137"/>
      <c r="AS137"/>
      <c r="AT137"/>
      <c r="AU137"/>
      <c r="AV137"/>
    </row>
    <row r="138" spans="39:48" x14ac:dyDescent="0.25">
      <c r="AM138"/>
      <c r="AN138"/>
      <c r="AO138"/>
      <c r="AP138"/>
      <c r="AQ138"/>
      <c r="AR138"/>
      <c r="AS138"/>
      <c r="AT138"/>
      <c r="AU138"/>
      <c r="AV138"/>
    </row>
  </sheetData>
  <autoFilter ref="A1:P57"/>
  <hyperlinks>
    <hyperlink ref="H57" r:id="rId1"/>
    <hyperlink ref="G34" location="PregnancyTests!A1" display="see hyperlink to sheet for specific lab category"/>
    <hyperlink ref="G48" location="HIV!A1" display="see hyperlink to sheet for specific lab category"/>
    <hyperlink ref="G49" location="HPV!A1" display="see hyperlink to sheet for specific lab category"/>
    <hyperlink ref="G50" location="CT!A1" display="see hyperlink to sheet for specific lab category"/>
    <hyperlink ref="G51" location="GC!A1" display="see hyperlink to sheet for specific lab category"/>
    <hyperlink ref="G52" location="CT_GC_combo!A1" display="see hyperlink to sheet for specific lab category"/>
    <hyperlink ref="G53" location="PAP!A1" display="see hyperlink to sheet for specific lab category"/>
    <hyperlink ref="L48" location="HIV!A1" display="see hyperlink to sheet for specific lab category"/>
    <hyperlink ref="L49" location="HPV!A1" display="see hyperlink to sheet for specific lab category"/>
    <hyperlink ref="L50" location="CT!A1" display="see hyperlink to sheet for specific lab category"/>
    <hyperlink ref="L51" location="GC!A1" display="see hyperlink to sheet for specific lab category"/>
    <hyperlink ref="L52" location="CT_GC_combo!A1" display="see hyperlink to sheet for specific lab category"/>
    <hyperlink ref="L53" location="PAP!A1" display="see hyperlink to sheet for specific lab category"/>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opLeftCell="E1" zoomScale="80" zoomScaleNormal="80" workbookViewId="0">
      <pane ySplit="1" topLeftCell="A2" activePane="bottomLeft" state="frozen"/>
      <selection pane="bottomLeft" activeCell="J3" sqref="J3"/>
    </sheetView>
  </sheetViews>
  <sheetFormatPr defaultRowHeight="15" x14ac:dyDescent="0.25"/>
  <cols>
    <col min="1" max="1" width="5.7109375" customWidth="1"/>
    <col min="2" max="2" width="15.7109375" bestFit="1" customWidth="1"/>
    <col min="3" max="3" width="33.7109375" bestFit="1" customWidth="1"/>
    <col min="4" max="4" width="91" bestFit="1" customWidth="1"/>
    <col min="5" max="5" width="17" customWidth="1"/>
    <col min="6" max="6" width="15.85546875" customWidth="1"/>
    <col min="7" max="7" width="39" bestFit="1" customWidth="1"/>
    <col min="8" max="8" width="41.7109375" bestFit="1" customWidth="1"/>
    <col min="9" max="9" width="25.85546875" bestFit="1" customWidth="1"/>
    <col min="10" max="10" width="27.28515625" bestFit="1" customWidth="1"/>
    <col min="11" max="11" width="26.42578125" bestFit="1" customWidth="1"/>
    <col min="12" max="12" width="30.140625" bestFit="1" customWidth="1"/>
    <col min="13" max="13" width="104.28515625" bestFit="1" customWidth="1"/>
    <col min="15" max="15" width="96.5703125" bestFit="1" customWidth="1"/>
    <col min="16" max="16" width="54.85546875" bestFit="1" customWidth="1"/>
  </cols>
  <sheetData>
    <row r="1" spans="1:28" ht="73.150000000000006" customHeight="1" thickTop="1" thickBot="1" x14ac:dyDescent="0.35">
      <c r="A1" s="142" t="s">
        <v>141</v>
      </c>
      <c r="B1" s="140" t="s">
        <v>300</v>
      </c>
      <c r="C1" s="140" t="s">
        <v>279</v>
      </c>
      <c r="D1" s="140" t="s">
        <v>278</v>
      </c>
      <c r="E1" s="140" t="s">
        <v>280</v>
      </c>
      <c r="F1" s="140" t="s">
        <v>186</v>
      </c>
      <c r="G1" s="140" t="s">
        <v>295</v>
      </c>
      <c r="H1" s="140" t="s">
        <v>215</v>
      </c>
      <c r="I1" s="140" t="s">
        <v>152</v>
      </c>
      <c r="J1" s="140" t="s">
        <v>282</v>
      </c>
      <c r="K1" s="140" t="s">
        <v>153</v>
      </c>
      <c r="L1" s="140" t="s">
        <v>294</v>
      </c>
      <c r="M1" s="140" t="s">
        <v>146</v>
      </c>
      <c r="N1" s="140" t="s">
        <v>142</v>
      </c>
      <c r="O1" s="140" t="s">
        <v>143</v>
      </c>
      <c r="P1" s="141" t="s">
        <v>281</v>
      </c>
    </row>
    <row r="2" spans="1:28" ht="30" x14ac:dyDescent="0.25">
      <c r="A2" s="53">
        <v>1</v>
      </c>
      <c r="B2" s="4" t="s">
        <v>297</v>
      </c>
      <c r="C2" s="54" t="s">
        <v>719</v>
      </c>
      <c r="D2" s="55" t="s">
        <v>351</v>
      </c>
      <c r="E2" s="56" t="s">
        <v>349</v>
      </c>
      <c r="F2" s="56" t="s">
        <v>349</v>
      </c>
      <c r="G2" s="56" t="s">
        <v>718</v>
      </c>
      <c r="H2" s="56" t="s">
        <v>352</v>
      </c>
      <c r="I2" s="144" t="s">
        <v>727</v>
      </c>
      <c r="J2" s="145" t="s">
        <v>728</v>
      </c>
      <c r="K2" s="60" t="s">
        <v>255</v>
      </c>
      <c r="L2" s="58" t="s">
        <v>720</v>
      </c>
      <c r="M2" s="57" t="s">
        <v>350</v>
      </c>
      <c r="N2" s="57" t="s">
        <v>350</v>
      </c>
      <c r="O2" s="54" t="str">
        <f t="shared" ref="O2:O17" si="0">HYPERLINK(CONCATENATE("http://www.opencem.org/#/20170613/Intermountain/",N2),N2)</f>
        <v>HumanPapillomaVirus1618313335394551525658596668DNAACncPtCvxOrdProbeAmpSigLabObs</v>
      </c>
      <c r="P2" s="59" t="s">
        <v>347</v>
      </c>
      <c r="Q2" s="48"/>
      <c r="R2" s="45"/>
      <c r="S2" s="45"/>
      <c r="T2" s="45"/>
      <c r="U2" s="45"/>
      <c r="V2" s="45"/>
      <c r="W2" s="45"/>
      <c r="X2" s="45"/>
      <c r="Z2" s="47"/>
      <c r="AA2" s="47"/>
      <c r="AB2" s="45"/>
    </row>
    <row r="3" spans="1:28" ht="30" x14ac:dyDescent="0.25">
      <c r="A3" s="53">
        <v>7</v>
      </c>
      <c r="B3" s="4" t="s">
        <v>297</v>
      </c>
      <c r="C3" s="54" t="s">
        <v>719</v>
      </c>
      <c r="D3" s="55" t="s">
        <v>418</v>
      </c>
      <c r="E3" s="56" t="s">
        <v>416</v>
      </c>
      <c r="F3" s="56" t="s">
        <v>416</v>
      </c>
      <c r="G3" s="56" t="s">
        <v>718</v>
      </c>
      <c r="H3" s="56" t="s">
        <v>419</v>
      </c>
      <c r="I3" s="56" t="s">
        <v>725</v>
      </c>
      <c r="J3" s="54" t="s">
        <v>726</v>
      </c>
      <c r="K3" s="60" t="s">
        <v>255</v>
      </c>
      <c r="L3" s="58" t="s">
        <v>721</v>
      </c>
      <c r="M3" s="57" t="s">
        <v>417</v>
      </c>
      <c r="N3" s="57" t="s">
        <v>417</v>
      </c>
      <c r="O3" s="54" t="str">
        <f t="shared" si="0"/>
        <v>HumanpapillomaVirus161831333545515256DNAPrThrPtCvxOrdProbeLabObs</v>
      </c>
      <c r="P3" s="146" t="s">
        <v>375</v>
      </c>
      <c r="Q3" s="48"/>
      <c r="R3" s="45"/>
      <c r="S3" s="45"/>
      <c r="T3" s="45"/>
      <c r="U3" s="45"/>
      <c r="V3" s="45"/>
      <c r="W3" s="45"/>
      <c r="X3" s="45"/>
      <c r="Z3" s="47"/>
      <c r="AA3" s="47"/>
      <c r="AB3" s="45"/>
    </row>
    <row r="4" spans="1:28" ht="30" x14ac:dyDescent="0.25">
      <c r="A4" s="53">
        <v>5</v>
      </c>
      <c r="B4" s="4" t="s">
        <v>297</v>
      </c>
      <c r="C4" s="54" t="s">
        <v>719</v>
      </c>
      <c r="D4" s="55" t="s">
        <v>411</v>
      </c>
      <c r="E4" s="56" t="s">
        <v>409</v>
      </c>
      <c r="F4" s="56" t="s">
        <v>409</v>
      </c>
      <c r="G4" s="56" t="s">
        <v>718</v>
      </c>
      <c r="H4" s="56" t="s">
        <v>412</v>
      </c>
      <c r="I4" s="56" t="s">
        <v>725</v>
      </c>
      <c r="J4" s="54" t="s">
        <v>726</v>
      </c>
      <c r="K4" s="60" t="s">
        <v>255</v>
      </c>
      <c r="L4" s="58" t="s">
        <v>721</v>
      </c>
      <c r="M4" s="57" t="s">
        <v>410</v>
      </c>
      <c r="N4" s="57" t="s">
        <v>410</v>
      </c>
      <c r="O4" s="54" t="str">
        <f t="shared" si="0"/>
        <v>HumanPapillomaVirus16183133353945515256585968DNAACncPtCvxOrdProbeAmpSigLabObs</v>
      </c>
      <c r="P4" s="146" t="s">
        <v>375</v>
      </c>
      <c r="Q4" s="48"/>
      <c r="R4" s="45"/>
      <c r="S4" s="45"/>
      <c r="T4" s="45"/>
      <c r="U4" s="45"/>
      <c r="V4" s="45"/>
      <c r="W4" s="45"/>
      <c r="X4" s="45"/>
      <c r="Z4" s="47"/>
      <c r="AA4" s="47"/>
      <c r="AB4" s="45"/>
    </row>
    <row r="5" spans="1:28" ht="30" x14ac:dyDescent="0.25">
      <c r="A5" s="53">
        <v>3</v>
      </c>
      <c r="B5" s="4" t="s">
        <v>297</v>
      </c>
      <c r="C5" s="54" t="s">
        <v>719</v>
      </c>
      <c r="D5" s="55" t="s">
        <v>403</v>
      </c>
      <c r="E5" s="56" t="s">
        <v>401</v>
      </c>
      <c r="F5" s="56" t="s">
        <v>401</v>
      </c>
      <c r="G5" s="56" t="s">
        <v>718</v>
      </c>
      <c r="H5" s="56" t="s">
        <v>404</v>
      </c>
      <c r="I5" s="56" t="s">
        <v>725</v>
      </c>
      <c r="J5" s="54" t="s">
        <v>726</v>
      </c>
      <c r="K5" s="60" t="s">
        <v>255</v>
      </c>
      <c r="L5" s="58" t="s">
        <v>721</v>
      </c>
      <c r="M5" s="57" t="s">
        <v>402</v>
      </c>
      <c r="N5" s="57" t="s">
        <v>402</v>
      </c>
      <c r="O5" s="54" t="str">
        <f t="shared" si="0"/>
        <v>HumanpapillomaVirus61116183133353942434445515256585968DNAPrThrPtCvxOrdProbeAmpSigLabObs</v>
      </c>
      <c r="P5" s="59" t="s">
        <v>375</v>
      </c>
      <c r="Q5" s="48"/>
      <c r="R5" s="45"/>
      <c r="S5" s="45"/>
      <c r="T5" s="45"/>
      <c r="U5" s="45"/>
      <c r="V5" s="45"/>
      <c r="W5" s="45"/>
      <c r="X5" s="45"/>
      <c r="Z5" s="47"/>
      <c r="AA5" s="47"/>
      <c r="AB5" s="45"/>
    </row>
    <row r="6" spans="1:28" ht="30" x14ac:dyDescent="0.25">
      <c r="A6" s="53">
        <v>6</v>
      </c>
      <c r="B6" s="4" t="s">
        <v>297</v>
      </c>
      <c r="C6" s="54" t="s">
        <v>719</v>
      </c>
      <c r="D6" s="55" t="s">
        <v>411</v>
      </c>
      <c r="E6" s="56" t="s">
        <v>413</v>
      </c>
      <c r="F6" s="56" t="s">
        <v>413</v>
      </c>
      <c r="G6" s="56" t="s">
        <v>718</v>
      </c>
      <c r="H6" s="56" t="s">
        <v>415</v>
      </c>
      <c r="I6" s="56" t="s">
        <v>725</v>
      </c>
      <c r="J6" s="54" t="s">
        <v>726</v>
      </c>
      <c r="K6" s="60" t="s">
        <v>255</v>
      </c>
      <c r="L6" s="58" t="s">
        <v>721</v>
      </c>
      <c r="M6" s="57" t="s">
        <v>414</v>
      </c>
      <c r="N6" s="57" t="s">
        <v>414</v>
      </c>
      <c r="O6" s="54" t="str">
        <f t="shared" si="0"/>
        <v>HumanpapillomaVirus16183133353945515256585968DNAPrThrPtXXXOrdProbeAmpTarLabObs</v>
      </c>
      <c r="P6" s="146" t="s">
        <v>375</v>
      </c>
      <c r="Q6" s="48"/>
      <c r="R6" s="45"/>
      <c r="S6" s="45"/>
      <c r="T6" s="45"/>
      <c r="U6" s="45"/>
      <c r="V6" s="45"/>
      <c r="W6" s="45"/>
      <c r="X6" s="45"/>
      <c r="Z6" s="47"/>
      <c r="AA6" s="47"/>
      <c r="AB6" s="45"/>
    </row>
    <row r="7" spans="1:28" ht="30" x14ac:dyDescent="0.25">
      <c r="A7" s="53">
        <v>4</v>
      </c>
      <c r="B7" s="4" t="s">
        <v>297</v>
      </c>
      <c r="C7" s="54" t="s">
        <v>719</v>
      </c>
      <c r="D7" s="55" t="s">
        <v>407</v>
      </c>
      <c r="E7" s="56" t="s">
        <v>405</v>
      </c>
      <c r="F7" s="56" t="s">
        <v>405</v>
      </c>
      <c r="G7" s="56" t="s">
        <v>718</v>
      </c>
      <c r="H7" s="56" t="s">
        <v>408</v>
      </c>
      <c r="I7" s="56" t="s">
        <v>725</v>
      </c>
      <c r="J7" s="54" t="s">
        <v>726</v>
      </c>
      <c r="K7" s="60" t="s">
        <v>255</v>
      </c>
      <c r="L7" s="58" t="s">
        <v>721</v>
      </c>
      <c r="M7" s="57" t="s">
        <v>406</v>
      </c>
      <c r="N7" s="57" t="s">
        <v>406</v>
      </c>
      <c r="O7" s="54" t="str">
        <f t="shared" si="0"/>
        <v>HumanpapillomaVirus1618313335394551525658596668E6E7mRNAPrThrPtCvxOrdProbeAmpTarLabObs</v>
      </c>
      <c r="P7" s="59" t="s">
        <v>375</v>
      </c>
      <c r="Q7" s="48"/>
      <c r="R7" s="45"/>
      <c r="S7" s="45"/>
      <c r="T7" s="45"/>
      <c r="U7" s="45"/>
      <c r="V7" s="45"/>
      <c r="W7" s="45"/>
      <c r="X7" s="45"/>
      <c r="Z7" s="47"/>
      <c r="AA7" s="47"/>
      <c r="AB7" s="45"/>
    </row>
    <row r="8" spans="1:28" ht="30" x14ac:dyDescent="0.25">
      <c r="A8" s="53">
        <v>2</v>
      </c>
      <c r="B8" s="4" t="s">
        <v>297</v>
      </c>
      <c r="C8" s="54" t="s">
        <v>719</v>
      </c>
      <c r="D8" s="55" t="s">
        <v>399</v>
      </c>
      <c r="E8" s="56" t="s">
        <v>397</v>
      </c>
      <c r="F8" s="56" t="s">
        <v>397</v>
      </c>
      <c r="G8" s="56" t="s">
        <v>718</v>
      </c>
      <c r="H8" s="56" t="s">
        <v>400</v>
      </c>
      <c r="I8" s="56" t="s">
        <v>725</v>
      </c>
      <c r="J8" s="54" t="s">
        <v>726</v>
      </c>
      <c r="K8" s="60" t="s">
        <v>255</v>
      </c>
      <c r="L8" s="58" t="s">
        <v>721</v>
      </c>
      <c r="M8" s="57" t="s">
        <v>398</v>
      </c>
      <c r="N8" s="57" t="s">
        <v>398</v>
      </c>
      <c r="O8" s="54" t="str">
        <f t="shared" si="0"/>
        <v>HumanpapillomaVirus161831333539455152565866DNAPrThrPtTissOrdProbeLabObs</v>
      </c>
      <c r="P8" s="59" t="s">
        <v>375</v>
      </c>
      <c r="Q8" s="48"/>
      <c r="R8" s="45"/>
      <c r="S8" s="45"/>
      <c r="T8" s="45"/>
      <c r="U8" s="45"/>
      <c r="V8" s="45"/>
      <c r="W8" s="45"/>
      <c r="X8" s="45"/>
      <c r="Z8" s="47"/>
      <c r="AA8" s="47"/>
      <c r="AB8" s="49"/>
    </row>
    <row r="9" spans="1:28" ht="90" x14ac:dyDescent="0.25">
      <c r="A9" s="53">
        <v>16</v>
      </c>
      <c r="B9" s="4" t="s">
        <v>297</v>
      </c>
      <c r="C9" s="54" t="s">
        <v>719</v>
      </c>
      <c r="D9" s="55" t="s">
        <v>697</v>
      </c>
      <c r="E9" s="56" t="s">
        <v>695</v>
      </c>
      <c r="F9" s="56" t="s">
        <v>695</v>
      </c>
      <c r="G9" s="56" t="s">
        <v>718</v>
      </c>
      <c r="H9" s="56" t="s">
        <v>698</v>
      </c>
      <c r="I9" s="56" t="s">
        <v>724</v>
      </c>
      <c r="J9" s="54" t="s">
        <v>723</v>
      </c>
      <c r="K9" s="60" t="s">
        <v>255</v>
      </c>
      <c r="L9" s="58" t="s">
        <v>722</v>
      </c>
      <c r="M9" s="57" t="s">
        <v>696</v>
      </c>
      <c r="N9" s="60" t="s">
        <v>696</v>
      </c>
      <c r="O9" s="54" t="str">
        <f t="shared" si="0"/>
        <v>HumanpapillomaVirusIdentifiedPridPtCvxNomLabObs</v>
      </c>
      <c r="P9" s="59" t="s">
        <v>439</v>
      </c>
      <c r="Q9" s="48"/>
      <c r="R9" s="45"/>
      <c r="S9" s="45"/>
      <c r="T9" s="45"/>
      <c r="U9" s="45"/>
      <c r="V9" s="45"/>
      <c r="W9" s="45"/>
      <c r="X9" s="45"/>
      <c r="Z9" s="47"/>
      <c r="AA9" s="47"/>
      <c r="AB9" s="45"/>
    </row>
    <row r="10" spans="1:28" ht="90" x14ac:dyDescent="0.25">
      <c r="A10" s="53">
        <v>9</v>
      </c>
      <c r="B10" s="4" t="s">
        <v>297</v>
      </c>
      <c r="C10" s="54" t="s">
        <v>719</v>
      </c>
      <c r="D10" s="55" t="s">
        <v>544</v>
      </c>
      <c r="E10" s="56" t="s">
        <v>546</v>
      </c>
      <c r="F10" s="56" t="s">
        <v>546</v>
      </c>
      <c r="G10" s="56" t="s">
        <v>718</v>
      </c>
      <c r="H10" s="56" t="s">
        <v>548</v>
      </c>
      <c r="I10" s="56" t="s">
        <v>724</v>
      </c>
      <c r="J10" s="54" t="s">
        <v>723</v>
      </c>
      <c r="K10" s="60" t="s">
        <v>255</v>
      </c>
      <c r="L10" s="58" t="s">
        <v>722</v>
      </c>
      <c r="M10" s="57" t="s">
        <v>547</v>
      </c>
      <c r="N10" s="57" t="s">
        <v>547</v>
      </c>
      <c r="O10" s="54" t="str">
        <f t="shared" si="0"/>
        <v>HumanpapillomaVirus1618AgPrThrPtGenitalOrdLabObs</v>
      </c>
      <c r="P10" s="59" t="s">
        <v>439</v>
      </c>
      <c r="Q10" s="48"/>
      <c r="R10" s="45"/>
      <c r="S10" s="45"/>
      <c r="T10" s="45"/>
      <c r="U10" s="45"/>
      <c r="V10" s="45"/>
      <c r="W10" s="45"/>
      <c r="X10" s="45"/>
      <c r="Z10" s="47"/>
      <c r="AA10" s="47"/>
      <c r="AB10" s="45"/>
    </row>
    <row r="11" spans="1:28" ht="90" x14ac:dyDescent="0.25">
      <c r="A11" s="53">
        <v>8</v>
      </c>
      <c r="B11" s="4" t="s">
        <v>297</v>
      </c>
      <c r="C11" s="54" t="s">
        <v>719</v>
      </c>
      <c r="D11" s="55" t="s">
        <v>544</v>
      </c>
      <c r="E11" s="56" t="s">
        <v>542</v>
      </c>
      <c r="F11" s="56" t="s">
        <v>542</v>
      </c>
      <c r="G11" s="56" t="s">
        <v>718</v>
      </c>
      <c r="H11" s="56" t="s">
        <v>545</v>
      </c>
      <c r="I11" s="56" t="s">
        <v>724</v>
      </c>
      <c r="J11" s="54" t="s">
        <v>723</v>
      </c>
      <c r="K11" s="60" t="s">
        <v>255</v>
      </c>
      <c r="L11" s="58" t="s">
        <v>722</v>
      </c>
      <c r="M11" s="57" t="s">
        <v>543</v>
      </c>
      <c r="N11" s="57" t="s">
        <v>543</v>
      </c>
      <c r="O11" s="54" t="str">
        <f t="shared" si="0"/>
        <v>HumanpapillomaVirus1618AgPrThrPtCvxOrdLabObs</v>
      </c>
      <c r="P11" s="59" t="s">
        <v>439</v>
      </c>
      <c r="Q11" s="48"/>
      <c r="R11" s="45"/>
      <c r="S11" s="45"/>
      <c r="T11" s="45"/>
      <c r="U11" s="45"/>
      <c r="V11" s="45"/>
      <c r="W11" s="45"/>
      <c r="X11" s="45"/>
      <c r="Z11" s="47"/>
      <c r="AA11" s="47"/>
      <c r="AB11" s="45"/>
    </row>
    <row r="12" spans="1:28" ht="90" x14ac:dyDescent="0.25">
      <c r="A12" s="53">
        <v>11</v>
      </c>
      <c r="B12" s="4" t="s">
        <v>297</v>
      </c>
      <c r="C12" s="54" t="s">
        <v>719</v>
      </c>
      <c r="D12" s="55" t="s">
        <v>544</v>
      </c>
      <c r="E12" s="56" t="s">
        <v>552</v>
      </c>
      <c r="F12" s="56" t="s">
        <v>552</v>
      </c>
      <c r="G12" s="56" t="s">
        <v>718</v>
      </c>
      <c r="H12" s="56" t="s">
        <v>554</v>
      </c>
      <c r="I12" s="56" t="s">
        <v>724</v>
      </c>
      <c r="J12" s="54" t="s">
        <v>723</v>
      </c>
      <c r="K12" s="60" t="s">
        <v>255</v>
      </c>
      <c r="L12" s="58" t="s">
        <v>722</v>
      </c>
      <c r="M12" s="57" t="s">
        <v>553</v>
      </c>
      <c r="N12" s="57" t="s">
        <v>553</v>
      </c>
      <c r="O12" s="54" t="str">
        <f t="shared" si="0"/>
        <v>HumanpapillomaVirus1618AgPrThrPtVagOrdLabObs</v>
      </c>
      <c r="P12" s="59" t="s">
        <v>439</v>
      </c>
      <c r="Q12" s="48"/>
      <c r="R12" s="45"/>
      <c r="S12" s="45"/>
      <c r="T12" s="45"/>
      <c r="U12" s="45"/>
      <c r="V12" s="45"/>
      <c r="W12" s="45"/>
      <c r="X12" s="45"/>
      <c r="Z12" s="47"/>
      <c r="AA12" s="47"/>
      <c r="AB12" s="45"/>
    </row>
    <row r="13" spans="1:28" ht="90" x14ac:dyDescent="0.25">
      <c r="A13" s="53">
        <v>10</v>
      </c>
      <c r="B13" s="4" t="s">
        <v>297</v>
      </c>
      <c r="C13" s="54" t="s">
        <v>719</v>
      </c>
      <c r="D13" s="55" t="s">
        <v>544</v>
      </c>
      <c r="E13" s="56" t="s">
        <v>549</v>
      </c>
      <c r="F13" s="56" t="s">
        <v>549</v>
      </c>
      <c r="G13" s="56" t="s">
        <v>718</v>
      </c>
      <c r="H13" s="56" t="s">
        <v>551</v>
      </c>
      <c r="I13" s="56" t="s">
        <v>724</v>
      </c>
      <c r="J13" s="54" t="s">
        <v>723</v>
      </c>
      <c r="K13" s="60" t="s">
        <v>255</v>
      </c>
      <c r="L13" s="58" t="s">
        <v>722</v>
      </c>
      <c r="M13" s="57" t="s">
        <v>550</v>
      </c>
      <c r="N13" s="57" t="s">
        <v>550</v>
      </c>
      <c r="O13" s="54" t="str">
        <f t="shared" si="0"/>
        <v>HumanpapillomaVirus1618AgPrThrPtUrethraOrdLabObs</v>
      </c>
      <c r="P13" s="59" t="s">
        <v>439</v>
      </c>
      <c r="Q13" s="48"/>
      <c r="R13" s="45"/>
      <c r="S13" s="45"/>
      <c r="T13" s="45"/>
      <c r="U13" s="45"/>
      <c r="V13" s="45"/>
      <c r="W13" s="45"/>
      <c r="X13" s="45"/>
      <c r="Z13" s="47"/>
      <c r="AA13" s="47"/>
      <c r="AB13" s="45"/>
    </row>
    <row r="14" spans="1:28" ht="90" x14ac:dyDescent="0.25">
      <c r="A14" s="53">
        <v>12</v>
      </c>
      <c r="B14" s="4" t="s">
        <v>297</v>
      </c>
      <c r="C14" s="54" t="s">
        <v>719</v>
      </c>
      <c r="D14" s="55" t="s">
        <v>544</v>
      </c>
      <c r="E14" s="56" t="s">
        <v>555</v>
      </c>
      <c r="F14" s="56" t="s">
        <v>555</v>
      </c>
      <c r="G14" s="56" t="s">
        <v>718</v>
      </c>
      <c r="H14" s="56" t="s">
        <v>557</v>
      </c>
      <c r="I14" s="56" t="s">
        <v>724</v>
      </c>
      <c r="J14" s="54" t="s">
        <v>723</v>
      </c>
      <c r="K14" s="60" t="s">
        <v>255</v>
      </c>
      <c r="L14" s="58" t="s">
        <v>722</v>
      </c>
      <c r="M14" s="57" t="s">
        <v>556</v>
      </c>
      <c r="N14" s="57" t="s">
        <v>556</v>
      </c>
      <c r="O14" s="54" t="str">
        <f t="shared" si="0"/>
        <v>HumanpapillomaVirus1618AgPrThrPtXXXOrdLabObs</v>
      </c>
      <c r="P14" s="59" t="s">
        <v>439</v>
      </c>
      <c r="Q14" s="48"/>
      <c r="R14" s="45"/>
      <c r="S14" s="45"/>
      <c r="T14" s="45"/>
      <c r="U14" s="45"/>
      <c r="V14" s="45"/>
      <c r="W14" s="45"/>
      <c r="X14" s="45"/>
      <c r="Z14" s="47"/>
      <c r="AA14" s="47"/>
      <c r="AB14" s="45"/>
    </row>
    <row r="15" spans="1:28" ht="90" x14ac:dyDescent="0.25">
      <c r="A15" s="53">
        <v>13</v>
      </c>
      <c r="B15" s="4" t="s">
        <v>297</v>
      </c>
      <c r="C15" s="54" t="s">
        <v>719</v>
      </c>
      <c r="D15" s="55" t="s">
        <v>560</v>
      </c>
      <c r="E15" s="56" t="s">
        <v>558</v>
      </c>
      <c r="F15" s="56" t="s">
        <v>558</v>
      </c>
      <c r="G15" s="56" t="s">
        <v>718</v>
      </c>
      <c r="H15" s="56" t="s">
        <v>561</v>
      </c>
      <c r="I15" s="56" t="s">
        <v>724</v>
      </c>
      <c r="J15" s="54" t="s">
        <v>723</v>
      </c>
      <c r="K15" s="60" t="s">
        <v>255</v>
      </c>
      <c r="L15" s="58" t="s">
        <v>722</v>
      </c>
      <c r="M15" s="57" t="s">
        <v>559</v>
      </c>
      <c r="N15" s="57" t="s">
        <v>559</v>
      </c>
      <c r="O15" s="54" t="str">
        <f t="shared" si="0"/>
        <v>HumanpapillomaVirusDNAPrThrPtCvxOrdProbeLabObs</v>
      </c>
      <c r="P15" s="59" t="s">
        <v>439</v>
      </c>
      <c r="Q15" s="48"/>
      <c r="R15" s="45"/>
      <c r="S15" s="45"/>
      <c r="T15" s="45"/>
      <c r="U15" s="45"/>
      <c r="V15" s="45"/>
      <c r="W15" s="45"/>
      <c r="X15" s="45"/>
      <c r="Z15" s="47"/>
      <c r="AA15" s="47"/>
      <c r="AB15" s="45"/>
    </row>
    <row r="16" spans="1:28" ht="90" x14ac:dyDescent="0.25">
      <c r="A16" s="53">
        <v>14</v>
      </c>
      <c r="B16" s="4" t="s">
        <v>297</v>
      </c>
      <c r="C16" s="54" t="s">
        <v>719</v>
      </c>
      <c r="D16" s="55" t="s">
        <v>564</v>
      </c>
      <c r="E16" s="56" t="s">
        <v>562</v>
      </c>
      <c r="F16" s="56" t="s">
        <v>562</v>
      </c>
      <c r="G16" s="56" t="s">
        <v>718</v>
      </c>
      <c r="H16" s="56" t="s">
        <v>565</v>
      </c>
      <c r="I16" s="56" t="s">
        <v>724</v>
      </c>
      <c r="J16" s="54" t="s">
        <v>723</v>
      </c>
      <c r="K16" s="60" t="s">
        <v>255</v>
      </c>
      <c r="L16" s="58" t="s">
        <v>722</v>
      </c>
      <c r="M16" s="57" t="s">
        <v>563</v>
      </c>
      <c r="N16" s="57" t="s">
        <v>563</v>
      </c>
      <c r="O16" s="54" t="str">
        <f t="shared" si="0"/>
        <v>HumanpapillomaVirusrRNAPrThrPtGenitalOrdProbeAmpTarLabObs</v>
      </c>
      <c r="P16" s="59" t="s">
        <v>439</v>
      </c>
      <c r="Q16" s="48"/>
      <c r="R16" s="45"/>
      <c r="S16" s="45"/>
      <c r="T16" s="45"/>
      <c r="U16" s="45"/>
      <c r="V16" s="45"/>
      <c r="W16" s="45"/>
      <c r="X16" s="45"/>
      <c r="Z16" s="47"/>
      <c r="AA16" s="47"/>
      <c r="AB16" s="45"/>
    </row>
    <row r="17" spans="1:28" ht="90.75" thickBot="1" x14ac:dyDescent="0.3">
      <c r="A17" s="61">
        <v>15</v>
      </c>
      <c r="B17" s="27" t="s">
        <v>297</v>
      </c>
      <c r="C17" s="62" t="s">
        <v>719</v>
      </c>
      <c r="D17" s="63" t="s">
        <v>564</v>
      </c>
      <c r="E17" s="64" t="s">
        <v>566</v>
      </c>
      <c r="F17" s="64" t="s">
        <v>566</v>
      </c>
      <c r="G17" s="64" t="s">
        <v>718</v>
      </c>
      <c r="H17" s="64" t="s">
        <v>568</v>
      </c>
      <c r="I17" s="64" t="s">
        <v>724</v>
      </c>
      <c r="J17" s="62" t="s">
        <v>723</v>
      </c>
      <c r="K17" s="68" t="s">
        <v>255</v>
      </c>
      <c r="L17" s="66" t="s">
        <v>722</v>
      </c>
      <c r="M17" s="65" t="s">
        <v>567</v>
      </c>
      <c r="N17" s="65" t="s">
        <v>567</v>
      </c>
      <c r="O17" s="62" t="str">
        <f t="shared" si="0"/>
        <v>HumanpapillomaVirusrRNAPrThrPtXXXOrdProbeAmpTarLabObs</v>
      </c>
      <c r="P17" s="67" t="s">
        <v>439</v>
      </c>
      <c r="Q17" s="48"/>
      <c r="R17" s="45"/>
      <c r="S17" s="45"/>
      <c r="T17" s="45"/>
      <c r="U17" s="45"/>
      <c r="V17" s="45"/>
      <c r="W17" s="45"/>
      <c r="X17" s="45"/>
      <c r="Z17" s="47"/>
      <c r="AA17" s="47"/>
      <c r="AB17" s="45"/>
    </row>
    <row r="18" spans="1:28" ht="15.75" thickTop="1" x14ac:dyDescent="0.25"/>
    <row r="19" spans="1:28" ht="18.75" x14ac:dyDescent="0.3">
      <c r="G19" s="50" t="s">
        <v>711</v>
      </c>
      <c r="H19" s="50"/>
    </row>
    <row r="20" spans="1:28" ht="18.75" x14ac:dyDescent="0.3">
      <c r="G20" s="50" t="s">
        <v>713</v>
      </c>
      <c r="H20" s="51" t="s">
        <v>712</v>
      </c>
    </row>
    <row r="21" spans="1:28" ht="18.75" x14ac:dyDescent="0.3">
      <c r="G21" s="50" t="s">
        <v>714</v>
      </c>
      <c r="H21" s="51" t="s">
        <v>716</v>
      </c>
    </row>
    <row r="22" spans="1:28" ht="18.75" x14ac:dyDescent="0.3">
      <c r="G22" s="50" t="s">
        <v>717</v>
      </c>
      <c r="H22" s="50" t="s">
        <v>715</v>
      </c>
    </row>
  </sheetData>
  <autoFilter ref="A1:P17"/>
  <sortState ref="A2:AX26">
    <sortCondition ref="P2:P26"/>
    <sortCondition ref="F2:F26"/>
  </sortState>
  <hyperlinks>
    <hyperlink ref="C2" location="CrossWalk!C49" display="see CrossWalk"/>
    <hyperlink ref="C3:C17" location="CrossWalk!C49" display="see CrossWalk"/>
    <hyperlink ref="J9" r:id="rId1"/>
    <hyperlink ref="J10" r:id="rId2"/>
    <hyperlink ref="J11" r:id="rId3"/>
    <hyperlink ref="J12" r:id="rId4"/>
    <hyperlink ref="J13" r:id="rId5"/>
    <hyperlink ref="J14" r:id="rId6"/>
    <hyperlink ref="J15" r:id="rId7"/>
    <hyperlink ref="J16" r:id="rId8"/>
    <hyperlink ref="J17" r:id="rId9"/>
    <hyperlink ref="J3" r:id="rId10"/>
    <hyperlink ref="J4" r:id="rId11"/>
    <hyperlink ref="J5" r:id="rId12"/>
    <hyperlink ref="J6" r:id="rId13"/>
    <hyperlink ref="J7" r:id="rId14"/>
    <hyperlink ref="J8" r:id="rId15"/>
    <hyperlink ref="J2"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opLeftCell="F1" zoomScale="90" zoomScaleNormal="90" workbookViewId="0">
      <pane ySplit="1" topLeftCell="A2" activePane="bottomLeft" state="frozen"/>
      <selection pane="bottomLeft" activeCell="Q13" sqref="Q13"/>
    </sheetView>
  </sheetViews>
  <sheetFormatPr defaultRowHeight="15" x14ac:dyDescent="0.25"/>
  <cols>
    <col min="2" max="2" width="12.7109375" bestFit="1" customWidth="1"/>
    <col min="3" max="3" width="35.28515625" bestFit="1" customWidth="1"/>
    <col min="4" max="4" width="84.85546875" bestFit="1" customWidth="1"/>
    <col min="5" max="5" width="22.28515625" customWidth="1"/>
    <col min="6" max="6" width="12.28515625" customWidth="1"/>
    <col min="7" max="7" width="30" bestFit="1" customWidth="1"/>
    <col min="8" max="8" width="42.7109375" bestFit="1" customWidth="1"/>
    <col min="16" max="16" width="24.7109375" bestFit="1" customWidth="1"/>
  </cols>
  <sheetData>
    <row r="1" spans="1:30" ht="46.9" customHeight="1" thickTop="1" thickBot="1" x14ac:dyDescent="0.35">
      <c r="A1" s="147" t="s">
        <v>141</v>
      </c>
      <c r="B1" s="148" t="s">
        <v>300</v>
      </c>
      <c r="C1" s="148" t="s">
        <v>279</v>
      </c>
      <c r="D1" s="148" t="s">
        <v>278</v>
      </c>
      <c r="E1" s="151" t="s">
        <v>280</v>
      </c>
      <c r="F1" s="151" t="s">
        <v>186</v>
      </c>
      <c r="G1" s="149" t="s">
        <v>295</v>
      </c>
      <c r="H1" s="149" t="s">
        <v>215</v>
      </c>
      <c r="I1" s="149" t="s">
        <v>152</v>
      </c>
      <c r="J1" s="149" t="s">
        <v>282</v>
      </c>
      <c r="K1" s="149" t="s">
        <v>153</v>
      </c>
      <c r="L1" s="149" t="s">
        <v>294</v>
      </c>
      <c r="M1" s="149" t="s">
        <v>146</v>
      </c>
      <c r="N1" s="149" t="s">
        <v>142</v>
      </c>
      <c r="O1" s="149" t="s">
        <v>143</v>
      </c>
      <c r="P1" s="150" t="s">
        <v>281</v>
      </c>
    </row>
    <row r="2" spans="1:30" ht="16.5" thickTop="1" thickBot="1" x14ac:dyDescent="0.3">
      <c r="A2" s="106">
        <v>1</v>
      </c>
      <c r="B2" s="132" t="s">
        <v>297</v>
      </c>
      <c r="C2" s="111" t="s">
        <v>744</v>
      </c>
      <c r="D2" s="152" t="s">
        <v>655</v>
      </c>
      <c r="E2" s="152" t="s">
        <v>656</v>
      </c>
      <c r="F2" s="152" t="s">
        <v>656</v>
      </c>
      <c r="G2" s="109" t="s">
        <v>718</v>
      </c>
      <c r="H2" s="152" t="s">
        <v>658</v>
      </c>
      <c r="I2" s="152" t="s">
        <v>729</v>
      </c>
      <c r="J2" s="155"/>
      <c r="K2" s="134"/>
      <c r="L2" s="133"/>
      <c r="M2" s="114" t="s">
        <v>657</v>
      </c>
      <c r="N2" s="114" t="s">
        <v>657</v>
      </c>
      <c r="O2" s="108" t="str">
        <f>HYPERLINK(CONCATENATE("http://www.opencem.org/#/20170613/Intermountain/",N2),N2)</f>
        <v>MicroscopicObservationPridPtCvxNomCytostainLabObs</v>
      </c>
      <c r="P2" s="158" t="s">
        <v>729</v>
      </c>
      <c r="Q2" s="46"/>
      <c r="R2" s="48"/>
      <c r="S2" s="48"/>
      <c r="T2" s="45"/>
      <c r="U2" s="45"/>
      <c r="V2" s="45"/>
      <c r="W2" s="45"/>
      <c r="X2" s="45"/>
      <c r="Y2" s="45"/>
      <c r="Z2" s="45"/>
      <c r="AB2" s="47"/>
      <c r="AD2" s="45"/>
    </row>
    <row r="3" spans="1:30" ht="15.75" thickBot="1" x14ac:dyDescent="0.3">
      <c r="A3" s="79">
        <v>2</v>
      </c>
      <c r="B3" s="135" t="s">
        <v>297</v>
      </c>
      <c r="C3" s="84" t="s">
        <v>744</v>
      </c>
      <c r="D3" s="153" t="s">
        <v>659</v>
      </c>
      <c r="E3" s="153" t="s">
        <v>660</v>
      </c>
      <c r="F3" s="153" t="s">
        <v>660</v>
      </c>
      <c r="G3" s="82" t="s">
        <v>718</v>
      </c>
      <c r="H3" s="153" t="s">
        <v>662</v>
      </c>
      <c r="I3" s="153" t="s">
        <v>729</v>
      </c>
      <c r="J3" s="156"/>
      <c r="K3" s="98"/>
      <c r="L3" s="136"/>
      <c r="M3" s="87" t="s">
        <v>661</v>
      </c>
      <c r="N3" s="87" t="s">
        <v>661</v>
      </c>
      <c r="O3" s="81" t="str">
        <f t="shared" ref="O3:O11" si="0">HYPERLINK(CONCATENATE("http://www.opencem.org/#/20170613/Intermountain/",N3),N3)</f>
        <v>MicroscopicObservationPridPtCvxVagNarCytostainLabObs</v>
      </c>
      <c r="P3" s="159" t="s">
        <v>729</v>
      </c>
      <c r="Q3" s="46"/>
      <c r="R3" s="48"/>
      <c r="S3" s="48"/>
      <c r="T3" s="45"/>
      <c r="U3" s="45"/>
      <c r="V3" s="45"/>
      <c r="W3" s="45"/>
      <c r="X3" s="45"/>
      <c r="Y3" s="45"/>
      <c r="Z3" s="45"/>
      <c r="AB3" s="47"/>
      <c r="AD3" s="45"/>
    </row>
    <row r="4" spans="1:30" ht="15.75" thickBot="1" x14ac:dyDescent="0.3">
      <c r="A4" s="79">
        <v>3</v>
      </c>
      <c r="B4" s="135" t="s">
        <v>297</v>
      </c>
      <c r="C4" s="84" t="s">
        <v>744</v>
      </c>
      <c r="D4" s="153" t="s">
        <v>663</v>
      </c>
      <c r="E4" s="153" t="s">
        <v>664</v>
      </c>
      <c r="F4" s="153" t="s">
        <v>664</v>
      </c>
      <c r="G4" s="82" t="s">
        <v>718</v>
      </c>
      <c r="H4" s="153" t="s">
        <v>666</v>
      </c>
      <c r="I4" s="153" t="s">
        <v>729</v>
      </c>
      <c r="J4" s="156"/>
      <c r="K4" s="98"/>
      <c r="L4" s="136"/>
      <c r="M4" s="87" t="s">
        <v>665</v>
      </c>
      <c r="N4" s="87" t="s">
        <v>665</v>
      </c>
      <c r="O4" s="81" t="str">
        <f t="shared" si="0"/>
        <v>MicroscopicObservationPridPtCvxVagNomCytostainLabObs</v>
      </c>
      <c r="P4" s="159" t="s">
        <v>729</v>
      </c>
      <c r="Q4" s="46"/>
      <c r="R4" s="48"/>
      <c r="S4" s="48"/>
      <c r="T4" s="45"/>
      <c r="U4" s="45"/>
      <c r="V4" s="45"/>
      <c r="W4" s="45"/>
      <c r="X4" s="45"/>
      <c r="Y4" s="45"/>
      <c r="Z4" s="45"/>
      <c r="AB4" s="47"/>
      <c r="AD4" s="45"/>
    </row>
    <row r="5" spans="1:30" ht="15.75" thickBot="1" x14ac:dyDescent="0.3">
      <c r="A5" s="79">
        <v>4</v>
      </c>
      <c r="B5" s="135" t="s">
        <v>297</v>
      </c>
      <c r="C5" s="84" t="s">
        <v>744</v>
      </c>
      <c r="D5" s="153" t="s">
        <v>667</v>
      </c>
      <c r="E5" s="153" t="s">
        <v>668</v>
      </c>
      <c r="F5" s="153" t="s">
        <v>668</v>
      </c>
      <c r="G5" s="82" t="s">
        <v>718</v>
      </c>
      <c r="H5" s="153" t="s">
        <v>670</v>
      </c>
      <c r="I5" s="153" t="s">
        <v>729</v>
      </c>
      <c r="J5" s="156"/>
      <c r="K5" s="98"/>
      <c r="L5" s="136"/>
      <c r="M5" s="87" t="s">
        <v>669</v>
      </c>
      <c r="N5" s="87" t="s">
        <v>669</v>
      </c>
      <c r="O5" s="81" t="str">
        <f t="shared" si="0"/>
        <v>CytologyStudyCommentImpPtCvxVagNarCytostainLabObs</v>
      </c>
      <c r="P5" s="159" t="s">
        <v>729</v>
      </c>
      <c r="Q5" s="46"/>
      <c r="R5" s="48"/>
      <c r="S5" s="48"/>
      <c r="T5" s="45"/>
      <c r="U5" s="45"/>
      <c r="V5" s="45"/>
      <c r="W5" s="45"/>
      <c r="X5" s="45"/>
      <c r="Y5" s="45"/>
      <c r="Z5" s="45"/>
      <c r="AB5" s="47"/>
      <c r="AD5" s="45"/>
    </row>
    <row r="6" spans="1:30" ht="15.75" thickBot="1" x14ac:dyDescent="0.3">
      <c r="A6" s="79">
        <v>5</v>
      </c>
      <c r="B6" s="135" t="s">
        <v>297</v>
      </c>
      <c r="C6" s="84" t="s">
        <v>744</v>
      </c>
      <c r="D6" s="153" t="s">
        <v>671</v>
      </c>
      <c r="E6" s="153" t="s">
        <v>672</v>
      </c>
      <c r="F6" s="153" t="s">
        <v>672</v>
      </c>
      <c r="G6" s="82" t="s">
        <v>718</v>
      </c>
      <c r="H6" s="153" t="s">
        <v>674</v>
      </c>
      <c r="I6" s="153" t="s">
        <v>729</v>
      </c>
      <c r="J6" s="156"/>
      <c r="K6" s="98"/>
      <c r="L6" s="136"/>
      <c r="M6" s="87" t="s">
        <v>673</v>
      </c>
      <c r="N6" s="87" t="s">
        <v>673</v>
      </c>
      <c r="O6" s="81" t="str">
        <f t="shared" si="0"/>
        <v>CytologyReportFindPtCvxVagDocCytostainLabObs</v>
      </c>
      <c r="P6" s="159" t="s">
        <v>729</v>
      </c>
      <c r="Q6" s="46"/>
      <c r="R6" s="48"/>
      <c r="S6" s="48"/>
      <c r="T6" s="45"/>
      <c r="U6" s="45"/>
      <c r="V6" s="45"/>
      <c r="W6" s="45"/>
      <c r="X6" s="45"/>
      <c r="Y6" s="45"/>
      <c r="Z6" s="45"/>
      <c r="AB6" s="47"/>
      <c r="AD6" s="45"/>
    </row>
    <row r="7" spans="1:30" ht="15.75" thickBot="1" x14ac:dyDescent="0.3">
      <c r="A7" s="79">
        <v>6</v>
      </c>
      <c r="B7" s="135" t="s">
        <v>297</v>
      </c>
      <c r="C7" s="84" t="s">
        <v>744</v>
      </c>
      <c r="D7" s="153" t="s">
        <v>675</v>
      </c>
      <c r="E7" s="153" t="s">
        <v>676</v>
      </c>
      <c r="F7" s="153" t="s">
        <v>676</v>
      </c>
      <c r="G7" s="82" t="s">
        <v>718</v>
      </c>
      <c r="H7" s="153" t="s">
        <v>678</v>
      </c>
      <c r="I7" s="153" t="s">
        <v>729</v>
      </c>
      <c r="J7" s="156"/>
      <c r="K7" s="98"/>
      <c r="L7" s="136"/>
      <c r="M7" s="87" t="s">
        <v>677</v>
      </c>
      <c r="N7" s="87" t="s">
        <v>677</v>
      </c>
      <c r="O7" s="81" t="str">
        <f t="shared" si="0"/>
        <v>CytologyReportFindPtCvxVagDocCytostainThinPrepLabObs</v>
      </c>
      <c r="P7" s="159" t="s">
        <v>729</v>
      </c>
      <c r="Q7" s="46"/>
      <c r="R7" s="48"/>
      <c r="S7" s="48"/>
      <c r="T7" s="45"/>
      <c r="U7" s="45"/>
      <c r="V7" s="45"/>
      <c r="W7" s="45"/>
      <c r="X7" s="45"/>
      <c r="Y7" s="45"/>
      <c r="Z7" s="45"/>
      <c r="AB7" s="47"/>
      <c r="AD7" s="45"/>
    </row>
    <row r="8" spans="1:30" ht="15.75" thickBot="1" x14ac:dyDescent="0.3">
      <c r="A8" s="79">
        <v>7</v>
      </c>
      <c r="B8" s="135" t="s">
        <v>297</v>
      </c>
      <c r="C8" s="84" t="s">
        <v>744</v>
      </c>
      <c r="D8" s="153" t="s">
        <v>679</v>
      </c>
      <c r="E8" s="153" t="s">
        <v>680</v>
      </c>
      <c r="F8" s="153" t="s">
        <v>680</v>
      </c>
      <c r="G8" s="82" t="s">
        <v>718</v>
      </c>
      <c r="H8" s="153" t="s">
        <v>682</v>
      </c>
      <c r="I8" s="153" t="s">
        <v>729</v>
      </c>
      <c r="J8" s="156"/>
      <c r="K8" s="98"/>
      <c r="L8" s="136"/>
      <c r="M8" s="87" t="s">
        <v>681</v>
      </c>
      <c r="N8" s="87" t="s">
        <v>681</v>
      </c>
      <c r="O8" s="81" t="str">
        <f t="shared" si="0"/>
        <v>GeneralCategoriesImpPtCvxVagNomCytostainLabObs</v>
      </c>
      <c r="P8" s="159" t="s">
        <v>729</v>
      </c>
      <c r="Q8" s="46"/>
      <c r="R8" s="48"/>
      <c r="S8" s="48"/>
      <c r="T8" s="45"/>
      <c r="U8" s="45"/>
      <c r="V8" s="45"/>
      <c r="W8" s="45"/>
      <c r="X8" s="45"/>
      <c r="Y8" s="45"/>
      <c r="Z8" s="45"/>
      <c r="AB8" s="47"/>
      <c r="AD8" s="45"/>
    </row>
    <row r="9" spans="1:30" ht="15.75" thickBot="1" x14ac:dyDescent="0.3">
      <c r="A9" s="79">
        <v>8</v>
      </c>
      <c r="B9" s="135" t="s">
        <v>297</v>
      </c>
      <c r="C9" s="84" t="s">
        <v>744</v>
      </c>
      <c r="D9" s="153" t="s">
        <v>699</v>
      </c>
      <c r="E9" s="153" t="s">
        <v>700</v>
      </c>
      <c r="F9" s="153" t="s">
        <v>700</v>
      </c>
      <c r="G9" s="82" t="s">
        <v>718</v>
      </c>
      <c r="H9" s="153" t="s">
        <v>702</v>
      </c>
      <c r="I9" s="153" t="s">
        <v>729</v>
      </c>
      <c r="J9" s="156"/>
      <c r="K9" s="98"/>
      <c r="L9" s="136"/>
      <c r="M9" s="87" t="s">
        <v>701</v>
      </c>
      <c r="N9" s="87" t="s">
        <v>701</v>
      </c>
      <c r="O9" s="81" t="str">
        <f t="shared" si="0"/>
        <v>StatementOfAdequacyImpPtCvxVagNomCytostainLabObs</v>
      </c>
      <c r="P9" s="159" t="s">
        <v>729</v>
      </c>
      <c r="Q9" s="46"/>
      <c r="R9" s="48"/>
      <c r="S9" s="48"/>
      <c r="T9" s="45"/>
      <c r="U9" s="45"/>
      <c r="V9" s="45"/>
      <c r="W9" s="45"/>
      <c r="X9" s="45"/>
      <c r="Y9" s="45"/>
      <c r="Z9" s="45"/>
      <c r="AB9" s="47"/>
      <c r="AD9" s="45"/>
    </row>
    <row r="10" spans="1:30" ht="15.75" thickBot="1" x14ac:dyDescent="0.3">
      <c r="A10" s="79">
        <v>9</v>
      </c>
      <c r="B10" s="135" t="s">
        <v>297</v>
      </c>
      <c r="C10" s="84" t="s">
        <v>744</v>
      </c>
      <c r="D10" s="153" t="s">
        <v>703</v>
      </c>
      <c r="E10" s="153" t="s">
        <v>704</v>
      </c>
      <c r="F10" s="153" t="s">
        <v>704</v>
      </c>
      <c r="G10" s="82" t="s">
        <v>718</v>
      </c>
      <c r="H10" s="153" t="s">
        <v>706</v>
      </c>
      <c r="I10" s="153" t="s">
        <v>729</v>
      </c>
      <c r="J10" s="156"/>
      <c r="K10" s="98"/>
      <c r="L10" s="136"/>
      <c r="M10" s="87" t="s">
        <v>705</v>
      </c>
      <c r="N10" s="87" t="s">
        <v>705</v>
      </c>
      <c r="O10" s="81" t="str">
        <f t="shared" si="0"/>
        <v>StudyReportFindPtCvxVagDocCytologyLabObs</v>
      </c>
      <c r="P10" s="159" t="s">
        <v>729</v>
      </c>
      <c r="Q10" s="46"/>
      <c r="R10" s="48"/>
      <c r="S10" s="48"/>
      <c r="T10" s="45"/>
      <c r="U10" s="45"/>
      <c r="V10" s="45"/>
      <c r="W10" s="45"/>
      <c r="X10" s="45"/>
      <c r="Y10" s="45"/>
      <c r="Z10" s="45"/>
      <c r="AB10" s="47"/>
      <c r="AD10" s="45"/>
    </row>
    <row r="11" spans="1:30" ht="15.75" thickBot="1" x14ac:dyDescent="0.3">
      <c r="A11" s="88">
        <v>10</v>
      </c>
      <c r="B11" s="137" t="s">
        <v>297</v>
      </c>
      <c r="C11" s="100" t="s">
        <v>744</v>
      </c>
      <c r="D11" s="154" t="s">
        <v>707</v>
      </c>
      <c r="E11" s="154" t="s">
        <v>708</v>
      </c>
      <c r="F11" s="154" t="s">
        <v>708</v>
      </c>
      <c r="G11" s="91" t="s">
        <v>718</v>
      </c>
      <c r="H11" s="154" t="s">
        <v>710</v>
      </c>
      <c r="I11" s="154" t="s">
        <v>729</v>
      </c>
      <c r="J11" s="157"/>
      <c r="K11" s="101"/>
      <c r="L11" s="138"/>
      <c r="M11" s="93" t="s">
        <v>709</v>
      </c>
      <c r="N11" s="93" t="s">
        <v>709</v>
      </c>
      <c r="O11" s="90" t="str">
        <f t="shared" si="0"/>
        <v>MicroscopicObservationPridPtCvxNomCytostainThinPrepLabObs</v>
      </c>
      <c r="P11" s="160" t="s">
        <v>729</v>
      </c>
      <c r="Q11" s="46"/>
      <c r="R11" s="48"/>
      <c r="S11" s="48"/>
      <c r="T11" s="45"/>
      <c r="U11" s="45"/>
      <c r="V11" s="45"/>
      <c r="W11" s="45"/>
      <c r="X11" s="45"/>
      <c r="Y11" s="45"/>
      <c r="Z11" s="45"/>
      <c r="AB11" s="47"/>
      <c r="AD11" s="45"/>
    </row>
    <row r="12" spans="1:30" ht="15.75" thickTop="1" x14ac:dyDescent="0.25"/>
    <row r="13" spans="1:30" ht="18.75" x14ac:dyDescent="0.3">
      <c r="G13" s="50" t="s">
        <v>711</v>
      </c>
      <c r="H13" s="50"/>
    </row>
    <row r="14" spans="1:30" ht="18.75" x14ac:dyDescent="0.3">
      <c r="G14" s="50" t="s">
        <v>713</v>
      </c>
      <c r="H14" s="51" t="s">
        <v>712</v>
      </c>
    </row>
    <row r="15" spans="1:30" ht="18.75" x14ac:dyDescent="0.3">
      <c r="G15" s="50" t="s">
        <v>714</v>
      </c>
      <c r="H15" s="51" t="s">
        <v>716</v>
      </c>
    </row>
    <row r="16" spans="1:30" ht="18.75" x14ac:dyDescent="0.3">
      <c r="G16" s="50" t="s">
        <v>717</v>
      </c>
      <c r="H16" s="50" t="s">
        <v>715</v>
      </c>
    </row>
  </sheetData>
  <autoFilter ref="A1:P11"/>
  <hyperlinks>
    <hyperlink ref="C2" location="CrossWalk!C53" display="see crosswalk"/>
    <hyperlink ref="C3:C11" location="CrossWalk!C53" display="see crosswal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H1" zoomScale="60" zoomScaleNormal="60" workbookViewId="0">
      <selection activeCell="P2" sqref="P2"/>
    </sheetView>
  </sheetViews>
  <sheetFormatPr defaultRowHeight="15" x14ac:dyDescent="0.25"/>
  <cols>
    <col min="2" max="2" width="13.28515625" bestFit="1" customWidth="1"/>
    <col min="3" max="3" width="54.28515625" bestFit="1" customWidth="1"/>
    <col min="4" max="4" width="99.85546875" bestFit="1" customWidth="1"/>
    <col min="5" max="6" width="19.7109375" customWidth="1"/>
    <col min="7" max="7" width="39" bestFit="1" customWidth="1"/>
    <col min="8" max="8" width="35.42578125" bestFit="1" customWidth="1"/>
    <col min="9" max="9" width="33.28515625" bestFit="1" customWidth="1"/>
    <col min="11" max="11" width="33.28515625" bestFit="1" customWidth="1"/>
    <col min="12" max="12" width="28.5703125" bestFit="1" customWidth="1"/>
    <col min="13" max="13" width="63.85546875" bestFit="1" customWidth="1"/>
    <col min="16" max="16" width="50.28515625" bestFit="1" customWidth="1"/>
  </cols>
  <sheetData>
    <row r="1" spans="1:24" ht="73.150000000000006" customHeight="1" thickTop="1" thickBot="1" x14ac:dyDescent="0.35">
      <c r="A1" s="162" t="s">
        <v>141</v>
      </c>
      <c r="B1" s="149" t="s">
        <v>300</v>
      </c>
      <c r="C1" s="149" t="s">
        <v>279</v>
      </c>
      <c r="D1" s="149" t="s">
        <v>278</v>
      </c>
      <c r="E1" s="163" t="s">
        <v>280</v>
      </c>
      <c r="F1" s="163" t="s">
        <v>186</v>
      </c>
      <c r="G1" s="149" t="s">
        <v>295</v>
      </c>
      <c r="H1" s="149" t="s">
        <v>215</v>
      </c>
      <c r="I1" s="149" t="s">
        <v>152</v>
      </c>
      <c r="J1" s="149" t="s">
        <v>282</v>
      </c>
      <c r="K1" s="149" t="s">
        <v>153</v>
      </c>
      <c r="L1" s="149" t="s">
        <v>294</v>
      </c>
      <c r="M1" s="149" t="s">
        <v>146</v>
      </c>
      <c r="N1" s="149" t="s">
        <v>142</v>
      </c>
      <c r="O1" s="149" t="s">
        <v>143</v>
      </c>
      <c r="P1" s="150" t="s">
        <v>281</v>
      </c>
    </row>
    <row r="2" spans="1:24" ht="16.5" thickTop="1" thickBot="1" x14ac:dyDescent="0.3">
      <c r="A2" s="117">
        <v>24</v>
      </c>
      <c r="B2" s="107" t="s">
        <v>297</v>
      </c>
      <c r="C2" s="111" t="s">
        <v>744</v>
      </c>
      <c r="D2" s="110" t="s">
        <v>651</v>
      </c>
      <c r="E2" s="110" t="s">
        <v>652</v>
      </c>
      <c r="F2" s="110" t="s">
        <v>652</v>
      </c>
      <c r="G2" s="109" t="s">
        <v>718</v>
      </c>
      <c r="H2" s="110" t="s">
        <v>654</v>
      </c>
      <c r="I2" s="127" t="s">
        <v>734</v>
      </c>
      <c r="J2" s="112" t="s">
        <v>734</v>
      </c>
      <c r="K2" s="112" t="s">
        <v>734</v>
      </c>
      <c r="L2" s="112" t="s">
        <v>734</v>
      </c>
      <c r="M2" s="118" t="s">
        <v>653</v>
      </c>
      <c r="N2" s="118" t="s">
        <v>653</v>
      </c>
      <c r="O2" s="111" t="str">
        <f t="shared" ref="O2:O25" si="0">HYPERLINK(CONCATENATE("http://www.opencem.org/#/20170613/Intermountain/",N2),N2)</f>
        <v>ChlamydiaTrachomatisDNAACncPtXXXQnProbeAmpTarLabObs</v>
      </c>
      <c r="P2" s="161" t="s">
        <v>734</v>
      </c>
      <c r="Q2" s="46"/>
      <c r="R2" s="45"/>
      <c r="S2" s="45"/>
      <c r="T2" s="45"/>
      <c r="U2" s="45"/>
      <c r="V2" s="45"/>
      <c r="W2" s="45"/>
      <c r="X2" s="45"/>
    </row>
    <row r="3" spans="1:24" ht="60" customHeight="1" thickBot="1" x14ac:dyDescent="0.3">
      <c r="A3" s="120">
        <v>1</v>
      </c>
      <c r="B3" s="80" t="s">
        <v>297</v>
      </c>
      <c r="C3" s="84" t="s">
        <v>744</v>
      </c>
      <c r="D3" s="83" t="s">
        <v>335</v>
      </c>
      <c r="E3" s="83" t="s">
        <v>336</v>
      </c>
      <c r="F3" s="83" t="s">
        <v>336</v>
      </c>
      <c r="G3" s="82" t="s">
        <v>718</v>
      </c>
      <c r="H3" s="83" t="s">
        <v>339</v>
      </c>
      <c r="I3" s="83" t="s">
        <v>731</v>
      </c>
      <c r="J3" s="84" t="s">
        <v>732</v>
      </c>
      <c r="K3" s="85" t="s">
        <v>255</v>
      </c>
      <c r="L3" s="86" t="s">
        <v>733</v>
      </c>
      <c r="M3" s="121" t="s">
        <v>337</v>
      </c>
      <c r="N3" s="121" t="s">
        <v>337</v>
      </c>
      <c r="O3" s="84" t="str">
        <f t="shared" si="0"/>
        <v>ChlamydiaTrachomatisrRNAPrThrPtXXXOrdProbeAmpTarLabObs</v>
      </c>
      <c r="P3" s="126" t="s">
        <v>338</v>
      </c>
      <c r="Q3" s="46"/>
      <c r="R3" s="45"/>
      <c r="S3" s="45"/>
      <c r="T3" s="45"/>
      <c r="U3" s="45"/>
      <c r="V3" s="45"/>
      <c r="W3" s="45"/>
      <c r="X3" s="45"/>
    </row>
    <row r="4" spans="1:24" ht="30.75" thickBot="1" x14ac:dyDescent="0.3">
      <c r="A4" s="120">
        <v>2</v>
      </c>
      <c r="B4" s="80" t="s">
        <v>297</v>
      </c>
      <c r="C4" s="84" t="s">
        <v>744</v>
      </c>
      <c r="D4" s="83" t="s">
        <v>377</v>
      </c>
      <c r="E4" s="83" t="s">
        <v>378</v>
      </c>
      <c r="F4" s="83" t="s">
        <v>378</v>
      </c>
      <c r="G4" s="82" t="s">
        <v>718</v>
      </c>
      <c r="H4" s="83" t="s">
        <v>380</v>
      </c>
      <c r="I4" s="83" t="s">
        <v>725</v>
      </c>
      <c r="J4" s="84" t="s">
        <v>726</v>
      </c>
      <c r="K4" s="85" t="s">
        <v>255</v>
      </c>
      <c r="L4" s="86" t="s">
        <v>721</v>
      </c>
      <c r="M4" s="121" t="s">
        <v>379</v>
      </c>
      <c r="N4" s="121" t="s">
        <v>379</v>
      </c>
      <c r="O4" s="84" t="str">
        <f t="shared" si="0"/>
        <v>ChlamydiaTrachomatisDNAPrThrPtUrethraOrdProbeAmpTarLabObs</v>
      </c>
      <c r="P4" s="122" t="s">
        <v>375</v>
      </c>
      <c r="Q4" s="46"/>
      <c r="R4" s="45"/>
      <c r="S4" s="45"/>
      <c r="T4" s="45"/>
      <c r="U4" s="45"/>
      <c r="V4" s="45"/>
      <c r="W4" s="45"/>
      <c r="X4" s="45"/>
    </row>
    <row r="5" spans="1:24" ht="30.75" thickBot="1" x14ac:dyDescent="0.3">
      <c r="A5" s="120">
        <v>3</v>
      </c>
      <c r="B5" s="80" t="s">
        <v>297</v>
      </c>
      <c r="C5" s="84" t="s">
        <v>744</v>
      </c>
      <c r="D5" s="83" t="s">
        <v>381</v>
      </c>
      <c r="E5" s="83" t="s">
        <v>382</v>
      </c>
      <c r="F5" s="83" t="s">
        <v>382</v>
      </c>
      <c r="G5" s="82" t="s">
        <v>718</v>
      </c>
      <c r="H5" s="83" t="s">
        <v>384</v>
      </c>
      <c r="I5" s="83" t="s">
        <v>725</v>
      </c>
      <c r="J5" s="84" t="s">
        <v>726</v>
      </c>
      <c r="K5" s="85" t="s">
        <v>255</v>
      </c>
      <c r="L5" s="86" t="s">
        <v>721</v>
      </c>
      <c r="M5" s="121" t="s">
        <v>383</v>
      </c>
      <c r="N5" s="121" t="s">
        <v>383</v>
      </c>
      <c r="O5" s="84" t="str">
        <f t="shared" si="0"/>
        <v>ChlamydiaTrachomatisrRNAPrThrPtXXXOrdProbeLabObs</v>
      </c>
      <c r="P5" s="122" t="s">
        <v>375</v>
      </c>
      <c r="Q5" s="46"/>
      <c r="R5" s="45"/>
      <c r="S5" s="45"/>
      <c r="T5" s="45"/>
      <c r="U5" s="45"/>
      <c r="V5" s="45"/>
      <c r="W5" s="45"/>
      <c r="X5" s="45"/>
    </row>
    <row r="6" spans="1:24" ht="90.75" thickBot="1" x14ac:dyDescent="0.3">
      <c r="A6" s="120">
        <v>14</v>
      </c>
      <c r="B6" s="80" t="s">
        <v>297</v>
      </c>
      <c r="C6" s="84" t="s">
        <v>744</v>
      </c>
      <c r="D6" s="83" t="s">
        <v>514</v>
      </c>
      <c r="E6" s="83" t="s">
        <v>515</v>
      </c>
      <c r="F6" s="83" t="s">
        <v>515</v>
      </c>
      <c r="G6" s="82" t="s">
        <v>718</v>
      </c>
      <c r="H6" s="83" t="s">
        <v>517</v>
      </c>
      <c r="I6" s="83" t="s">
        <v>724</v>
      </c>
      <c r="J6" s="84" t="s">
        <v>723</v>
      </c>
      <c r="K6" s="85" t="s">
        <v>255</v>
      </c>
      <c r="L6" s="86" t="s">
        <v>722</v>
      </c>
      <c r="M6" s="121" t="s">
        <v>516</v>
      </c>
      <c r="N6" s="121" t="s">
        <v>516</v>
      </c>
      <c r="O6" s="84" t="str">
        <f t="shared" si="0"/>
        <v>ChlamydiaTrachomatisrRNAPrThrPtGenitalOrdProbeLabObs</v>
      </c>
      <c r="P6" s="122" t="s">
        <v>439</v>
      </c>
      <c r="Q6" s="46"/>
      <c r="R6" s="45"/>
      <c r="S6" s="45"/>
      <c r="T6" s="45"/>
      <c r="U6" s="45"/>
      <c r="V6" s="45"/>
      <c r="W6" s="45"/>
      <c r="X6" s="45"/>
    </row>
    <row r="7" spans="1:24" ht="90.75" thickBot="1" x14ac:dyDescent="0.3">
      <c r="A7" s="120">
        <v>16</v>
      </c>
      <c r="B7" s="80" t="s">
        <v>297</v>
      </c>
      <c r="C7" s="84" t="s">
        <v>744</v>
      </c>
      <c r="D7" s="83" t="s">
        <v>522</v>
      </c>
      <c r="E7" s="83" t="s">
        <v>523</v>
      </c>
      <c r="F7" s="83" t="s">
        <v>523</v>
      </c>
      <c r="G7" s="82" t="s">
        <v>718</v>
      </c>
      <c r="H7" s="83" t="s">
        <v>525</v>
      </c>
      <c r="I7" s="83" t="s">
        <v>724</v>
      </c>
      <c r="J7" s="84" t="s">
        <v>723</v>
      </c>
      <c r="K7" s="85" t="s">
        <v>255</v>
      </c>
      <c r="L7" s="86" t="s">
        <v>722</v>
      </c>
      <c r="M7" s="121" t="s">
        <v>524</v>
      </c>
      <c r="N7" s="121" t="s">
        <v>524</v>
      </c>
      <c r="O7" s="84" t="str">
        <f t="shared" si="0"/>
        <v>ChlamydiaTrachomatisrRNAPrThrPtUrineOrdProbeLabObs</v>
      </c>
      <c r="P7" s="122" t="s">
        <v>439</v>
      </c>
      <c r="Q7" s="46"/>
      <c r="R7" s="45"/>
      <c r="S7" s="45"/>
      <c r="T7" s="45"/>
      <c r="U7" s="45"/>
      <c r="V7" s="45"/>
      <c r="W7" s="45"/>
      <c r="X7" s="45"/>
    </row>
    <row r="8" spans="1:24" ht="90.75" thickBot="1" x14ac:dyDescent="0.3">
      <c r="A8" s="120">
        <v>6</v>
      </c>
      <c r="B8" s="80" t="s">
        <v>297</v>
      </c>
      <c r="C8" s="84" t="s">
        <v>744</v>
      </c>
      <c r="D8" s="83" t="s">
        <v>482</v>
      </c>
      <c r="E8" s="83" t="s">
        <v>483</v>
      </c>
      <c r="F8" s="83" t="s">
        <v>483</v>
      </c>
      <c r="G8" s="82" t="s">
        <v>718</v>
      </c>
      <c r="H8" s="83" t="s">
        <v>485</v>
      </c>
      <c r="I8" s="83" t="s">
        <v>724</v>
      </c>
      <c r="J8" s="84" t="s">
        <v>723</v>
      </c>
      <c r="K8" s="85" t="s">
        <v>255</v>
      </c>
      <c r="L8" s="86" t="s">
        <v>722</v>
      </c>
      <c r="M8" s="121" t="s">
        <v>484</v>
      </c>
      <c r="N8" s="121" t="s">
        <v>484</v>
      </c>
      <c r="O8" s="84" t="str">
        <f t="shared" si="0"/>
        <v>ChlamydiaTrachomatisDNAPrThrPtCvmOrdProbeAmpTarLabObs</v>
      </c>
      <c r="P8" s="122" t="s">
        <v>439</v>
      </c>
      <c r="Q8" s="46"/>
      <c r="R8" s="45"/>
      <c r="S8" s="45"/>
      <c r="T8" s="45"/>
      <c r="U8" s="45"/>
      <c r="V8" s="45"/>
      <c r="W8" s="45"/>
      <c r="X8" s="45"/>
    </row>
    <row r="9" spans="1:24" ht="90.75" thickBot="1" x14ac:dyDescent="0.3">
      <c r="A9" s="120">
        <v>21</v>
      </c>
      <c r="B9" s="80" t="s">
        <v>297</v>
      </c>
      <c r="C9" s="84" t="s">
        <v>744</v>
      </c>
      <c r="D9" s="128" t="s">
        <v>633</v>
      </c>
      <c r="E9" s="129" t="s">
        <v>634</v>
      </c>
      <c r="F9" s="129" t="s">
        <v>634</v>
      </c>
      <c r="G9" s="82" t="s">
        <v>718</v>
      </c>
      <c r="H9" s="130" t="s">
        <v>481</v>
      </c>
      <c r="I9" s="83" t="s">
        <v>724</v>
      </c>
      <c r="J9" s="84" t="s">
        <v>723</v>
      </c>
      <c r="K9" s="85" t="s">
        <v>255</v>
      </c>
      <c r="L9" s="86" t="s">
        <v>722</v>
      </c>
      <c r="M9" s="121" t="s">
        <v>635</v>
      </c>
      <c r="N9" s="121" t="s">
        <v>635</v>
      </c>
      <c r="O9" s="84" t="str">
        <f t="shared" si="0"/>
        <v>ChlamydiaTrachomatisDNAPrThrPtCvxOrdProbeAmpTarLabObs</v>
      </c>
      <c r="P9" s="122" t="s">
        <v>439</v>
      </c>
      <c r="Q9" s="46"/>
      <c r="R9" s="45"/>
      <c r="S9" s="45"/>
      <c r="T9" s="45"/>
      <c r="U9" s="45"/>
      <c r="V9" s="45"/>
      <c r="W9" s="45"/>
      <c r="X9" s="45"/>
    </row>
    <row r="10" spans="1:24" ht="90.75" thickBot="1" x14ac:dyDescent="0.3">
      <c r="A10" s="120">
        <v>18</v>
      </c>
      <c r="B10" s="80" t="s">
        <v>297</v>
      </c>
      <c r="C10" s="84" t="s">
        <v>744</v>
      </c>
      <c r="D10" s="83" t="s">
        <v>530</v>
      </c>
      <c r="E10" s="83" t="s">
        <v>531</v>
      </c>
      <c r="F10" s="83" t="s">
        <v>531</v>
      </c>
      <c r="G10" s="82" t="s">
        <v>718</v>
      </c>
      <c r="H10" s="83" t="s">
        <v>533</v>
      </c>
      <c r="I10" s="83" t="s">
        <v>724</v>
      </c>
      <c r="J10" s="84" t="s">
        <v>723</v>
      </c>
      <c r="K10" s="85" t="s">
        <v>255</v>
      </c>
      <c r="L10" s="86" t="s">
        <v>722</v>
      </c>
      <c r="M10" s="121" t="s">
        <v>532</v>
      </c>
      <c r="N10" s="121" t="s">
        <v>532</v>
      </c>
      <c r="O10" s="84" t="str">
        <f t="shared" si="0"/>
        <v>ChlamydiaTrachomatisrRNAPrThrPtUrethraOrdProbeLabObs</v>
      </c>
      <c r="P10" s="122" t="s">
        <v>439</v>
      </c>
      <c r="Q10" s="46"/>
      <c r="R10" s="45"/>
      <c r="S10" s="45"/>
      <c r="T10" s="45"/>
      <c r="U10" s="45"/>
      <c r="V10" s="45"/>
      <c r="W10" s="45"/>
      <c r="X10" s="45"/>
    </row>
    <row r="11" spans="1:24" ht="90.75" thickBot="1" x14ac:dyDescent="0.3">
      <c r="A11" s="120">
        <v>22</v>
      </c>
      <c r="B11" s="80" t="s">
        <v>297</v>
      </c>
      <c r="C11" s="84" t="s">
        <v>744</v>
      </c>
      <c r="D11" s="128" t="s">
        <v>636</v>
      </c>
      <c r="E11" s="129" t="s">
        <v>637</v>
      </c>
      <c r="F11" s="129" t="s">
        <v>637</v>
      </c>
      <c r="G11" s="82" t="s">
        <v>718</v>
      </c>
      <c r="H11" s="130" t="s">
        <v>730</v>
      </c>
      <c r="I11" s="83" t="s">
        <v>724</v>
      </c>
      <c r="J11" s="84" t="s">
        <v>723</v>
      </c>
      <c r="K11" s="85" t="s">
        <v>255</v>
      </c>
      <c r="L11" s="86" t="s">
        <v>722</v>
      </c>
      <c r="M11" s="121" t="s">
        <v>638</v>
      </c>
      <c r="N11" s="121" t="s">
        <v>638</v>
      </c>
      <c r="O11" s="84" t="str">
        <f t="shared" si="0"/>
        <v>ChlamydiaTrachomatisDNAPrThrPtXXXOrdProbeAmpTarLabObs</v>
      </c>
      <c r="P11" s="122" t="s">
        <v>439</v>
      </c>
      <c r="Q11" s="46"/>
      <c r="R11" s="45"/>
      <c r="S11" s="45"/>
      <c r="T11" s="45"/>
      <c r="U11" s="45"/>
      <c r="V11" s="45"/>
      <c r="W11" s="45"/>
      <c r="X11" s="45"/>
    </row>
    <row r="12" spans="1:24" ht="90.75" thickBot="1" x14ac:dyDescent="0.3">
      <c r="A12" s="120">
        <v>13</v>
      </c>
      <c r="B12" s="80" t="s">
        <v>297</v>
      </c>
      <c r="C12" s="84" t="s">
        <v>744</v>
      </c>
      <c r="D12" s="83" t="s">
        <v>510</v>
      </c>
      <c r="E12" s="83" t="s">
        <v>511</v>
      </c>
      <c r="F12" s="83" t="s">
        <v>511</v>
      </c>
      <c r="G12" s="82" t="s">
        <v>718</v>
      </c>
      <c r="H12" s="83" t="s">
        <v>513</v>
      </c>
      <c r="I12" s="83" t="s">
        <v>724</v>
      </c>
      <c r="J12" s="84" t="s">
        <v>723</v>
      </c>
      <c r="K12" s="85" t="s">
        <v>255</v>
      </c>
      <c r="L12" s="86" t="s">
        <v>722</v>
      </c>
      <c r="M12" s="121" t="s">
        <v>512</v>
      </c>
      <c r="N12" s="121" t="s">
        <v>512</v>
      </c>
      <c r="O12" s="84" t="str">
        <f t="shared" si="0"/>
        <v>ChlamydiaTrachomatisrRNAPrThrPtGenitalfldOrdProbeLabObs</v>
      </c>
      <c r="P12" s="122" t="s">
        <v>439</v>
      </c>
      <c r="Q12" s="46"/>
      <c r="R12" s="45"/>
      <c r="S12" s="45"/>
      <c r="T12" s="45"/>
      <c r="U12" s="45"/>
      <c r="V12" s="45"/>
      <c r="W12" s="45"/>
      <c r="X12" s="45"/>
    </row>
    <row r="13" spans="1:24" ht="90.75" thickBot="1" x14ac:dyDescent="0.3">
      <c r="A13" s="120">
        <v>4</v>
      </c>
      <c r="B13" s="80" t="s">
        <v>297</v>
      </c>
      <c r="C13" s="84" t="s">
        <v>744</v>
      </c>
      <c r="D13" s="83" t="s">
        <v>440</v>
      </c>
      <c r="E13" s="83" t="s">
        <v>437</v>
      </c>
      <c r="F13" s="83" t="s">
        <v>437</v>
      </c>
      <c r="G13" s="82" t="s">
        <v>718</v>
      </c>
      <c r="H13" s="83" t="s">
        <v>441</v>
      </c>
      <c r="I13" s="83" t="s">
        <v>724</v>
      </c>
      <c r="J13" s="84" t="s">
        <v>723</v>
      </c>
      <c r="K13" s="85" t="s">
        <v>255</v>
      </c>
      <c r="L13" s="86" t="s">
        <v>722</v>
      </c>
      <c r="M13" s="121" t="s">
        <v>438</v>
      </c>
      <c r="N13" s="121" t="s">
        <v>438</v>
      </c>
      <c r="O13" s="84" t="str">
        <f t="shared" si="0"/>
        <v>ChlamydiaSpDNAACncPtXXXOrdProbeAmpTarLabObs</v>
      </c>
      <c r="P13" s="122" t="s">
        <v>439</v>
      </c>
      <c r="Q13" s="46"/>
      <c r="R13" s="45"/>
      <c r="S13" s="45"/>
      <c r="T13" s="45"/>
      <c r="U13" s="45"/>
      <c r="V13" s="45"/>
      <c r="W13" s="45"/>
      <c r="X13" s="45"/>
    </row>
    <row r="14" spans="1:24" ht="90.75" thickBot="1" x14ac:dyDescent="0.3">
      <c r="A14" s="120">
        <v>15</v>
      </c>
      <c r="B14" s="80" t="s">
        <v>297</v>
      </c>
      <c r="C14" s="84" t="s">
        <v>744</v>
      </c>
      <c r="D14" s="83" t="s">
        <v>518</v>
      </c>
      <c r="E14" s="83" t="s">
        <v>519</v>
      </c>
      <c r="F14" s="83" t="s">
        <v>519</v>
      </c>
      <c r="G14" s="82" t="s">
        <v>718</v>
      </c>
      <c r="H14" s="83" t="s">
        <v>521</v>
      </c>
      <c r="I14" s="83" t="s">
        <v>724</v>
      </c>
      <c r="J14" s="84" t="s">
        <v>723</v>
      </c>
      <c r="K14" s="85" t="s">
        <v>255</v>
      </c>
      <c r="L14" s="86" t="s">
        <v>722</v>
      </c>
      <c r="M14" s="121" t="s">
        <v>520</v>
      </c>
      <c r="N14" s="121" t="s">
        <v>520</v>
      </c>
      <c r="O14" s="84" t="str">
        <f t="shared" si="0"/>
        <v>ChlamydiaTrachomatisrRNAPrThrPtUrineOrdProbeAmpTarLabObs</v>
      </c>
      <c r="P14" s="122" t="s">
        <v>439</v>
      </c>
      <c r="Q14" s="46"/>
      <c r="R14" s="45"/>
      <c r="S14" s="45"/>
      <c r="T14" s="45"/>
      <c r="U14" s="45"/>
      <c r="V14" s="45"/>
      <c r="W14" s="45"/>
      <c r="X14" s="45"/>
    </row>
    <row r="15" spans="1:24" ht="90.75" thickBot="1" x14ac:dyDescent="0.3">
      <c r="A15" s="120">
        <v>9</v>
      </c>
      <c r="B15" s="80" t="s">
        <v>297</v>
      </c>
      <c r="C15" s="84" t="s">
        <v>744</v>
      </c>
      <c r="D15" s="83" t="s">
        <v>494</v>
      </c>
      <c r="E15" s="83" t="s">
        <v>495</v>
      </c>
      <c r="F15" s="83" t="s">
        <v>495</v>
      </c>
      <c r="G15" s="82" t="s">
        <v>718</v>
      </c>
      <c r="H15" s="83" t="s">
        <v>497</v>
      </c>
      <c r="I15" s="83" t="s">
        <v>724</v>
      </c>
      <c r="J15" s="84" t="s">
        <v>723</v>
      </c>
      <c r="K15" s="85" t="s">
        <v>255</v>
      </c>
      <c r="L15" s="86" t="s">
        <v>722</v>
      </c>
      <c r="M15" s="121" t="s">
        <v>496</v>
      </c>
      <c r="N15" s="121" t="s">
        <v>496</v>
      </c>
      <c r="O15" s="84" t="str">
        <f t="shared" si="0"/>
        <v>ChlamydiaTrachomatisDNAPrThrPtXXXOrdProbeAmpSigLabObs</v>
      </c>
      <c r="P15" s="122" t="s">
        <v>439</v>
      </c>
      <c r="Q15" s="46"/>
      <c r="R15" s="45"/>
      <c r="S15" s="45"/>
      <c r="T15" s="45"/>
      <c r="U15" s="45"/>
      <c r="V15" s="45"/>
      <c r="W15" s="45"/>
      <c r="X15" s="45"/>
    </row>
    <row r="16" spans="1:24" ht="90.75" thickBot="1" x14ac:dyDescent="0.3">
      <c r="A16" s="120">
        <v>12</v>
      </c>
      <c r="B16" s="80" t="s">
        <v>297</v>
      </c>
      <c r="C16" s="84" t="s">
        <v>744</v>
      </c>
      <c r="D16" s="83" t="s">
        <v>506</v>
      </c>
      <c r="E16" s="83" t="s">
        <v>507</v>
      </c>
      <c r="F16" s="83" t="s">
        <v>507</v>
      </c>
      <c r="G16" s="82" t="s">
        <v>718</v>
      </c>
      <c r="H16" s="83" t="s">
        <v>509</v>
      </c>
      <c r="I16" s="83" t="s">
        <v>724</v>
      </c>
      <c r="J16" s="84" t="s">
        <v>723</v>
      </c>
      <c r="K16" s="85" t="s">
        <v>255</v>
      </c>
      <c r="L16" s="86" t="s">
        <v>722</v>
      </c>
      <c r="M16" s="121" t="s">
        <v>508</v>
      </c>
      <c r="N16" s="121" t="s">
        <v>508</v>
      </c>
      <c r="O16" s="84" t="str">
        <f t="shared" si="0"/>
        <v>ChlamydiaTrachomatisrRNAPrThrPtCvxOrdProbeLabObs</v>
      </c>
      <c r="P16" s="122" t="s">
        <v>439</v>
      </c>
      <c r="Q16" s="46"/>
      <c r="R16" s="45"/>
      <c r="S16" s="45"/>
      <c r="T16" s="45"/>
      <c r="U16" s="45"/>
      <c r="V16" s="45"/>
      <c r="W16" s="45"/>
      <c r="X16" s="45"/>
    </row>
    <row r="17" spans="1:24" ht="90.75" thickBot="1" x14ac:dyDescent="0.3">
      <c r="A17" s="120">
        <v>20</v>
      </c>
      <c r="B17" s="80" t="s">
        <v>297</v>
      </c>
      <c r="C17" s="84" t="s">
        <v>744</v>
      </c>
      <c r="D17" s="83" t="s">
        <v>538</v>
      </c>
      <c r="E17" s="83" t="s">
        <v>539</v>
      </c>
      <c r="F17" s="83" t="s">
        <v>539</v>
      </c>
      <c r="G17" s="82" t="s">
        <v>718</v>
      </c>
      <c r="H17" s="83" t="s">
        <v>541</v>
      </c>
      <c r="I17" s="83" t="s">
        <v>724</v>
      </c>
      <c r="J17" s="84" t="s">
        <v>723</v>
      </c>
      <c r="K17" s="85" t="s">
        <v>255</v>
      </c>
      <c r="L17" s="86" t="s">
        <v>722</v>
      </c>
      <c r="M17" s="121" t="s">
        <v>540</v>
      </c>
      <c r="N17" s="121" t="s">
        <v>540</v>
      </c>
      <c r="O17" s="84" t="str">
        <f t="shared" si="0"/>
        <v>ChlamydiaTrachomatisrRNAPrThrPtVagOrdProbeLabObs</v>
      </c>
      <c r="P17" s="122" t="s">
        <v>439</v>
      </c>
      <c r="Q17" s="46"/>
      <c r="R17" s="45"/>
      <c r="S17" s="45"/>
      <c r="T17" s="45"/>
      <c r="U17" s="45"/>
      <c r="V17" s="45"/>
      <c r="W17" s="45"/>
      <c r="X17" s="45"/>
    </row>
    <row r="18" spans="1:24" ht="90.75" thickBot="1" x14ac:dyDescent="0.3">
      <c r="A18" s="120">
        <v>8</v>
      </c>
      <c r="B18" s="80" t="s">
        <v>297</v>
      </c>
      <c r="C18" s="84" t="s">
        <v>744</v>
      </c>
      <c r="D18" s="83" t="s">
        <v>490</v>
      </c>
      <c r="E18" s="83" t="s">
        <v>491</v>
      </c>
      <c r="F18" s="83" t="s">
        <v>491</v>
      </c>
      <c r="G18" s="82" t="s">
        <v>718</v>
      </c>
      <c r="H18" s="83" t="s">
        <v>493</v>
      </c>
      <c r="I18" s="83" t="s">
        <v>724</v>
      </c>
      <c r="J18" s="84" t="s">
        <v>723</v>
      </c>
      <c r="K18" s="85" t="s">
        <v>255</v>
      </c>
      <c r="L18" s="86" t="s">
        <v>722</v>
      </c>
      <c r="M18" s="121" t="s">
        <v>492</v>
      </c>
      <c r="N18" s="121" t="s">
        <v>492</v>
      </c>
      <c r="O18" s="84" t="str">
        <f t="shared" si="0"/>
        <v>ChlamydiaTrachomatisDNAPrThrPtVagOrdProbeAmpTarLabObs</v>
      </c>
      <c r="P18" s="122" t="s">
        <v>439</v>
      </c>
      <c r="Q18" s="46"/>
      <c r="R18" s="45"/>
      <c r="S18" s="45"/>
      <c r="T18" s="45"/>
      <c r="U18" s="45"/>
      <c r="V18" s="45"/>
      <c r="W18" s="45"/>
      <c r="X18" s="45"/>
    </row>
    <row r="19" spans="1:24" ht="90.75" thickBot="1" x14ac:dyDescent="0.3">
      <c r="A19" s="120">
        <v>10</v>
      </c>
      <c r="B19" s="80" t="s">
        <v>297</v>
      </c>
      <c r="C19" s="84" t="s">
        <v>744</v>
      </c>
      <c r="D19" s="83" t="s">
        <v>498</v>
      </c>
      <c r="E19" s="83" t="s">
        <v>499</v>
      </c>
      <c r="F19" s="83" t="s">
        <v>499</v>
      </c>
      <c r="G19" s="82" t="s">
        <v>718</v>
      </c>
      <c r="H19" s="83" t="s">
        <v>501</v>
      </c>
      <c r="I19" s="83" t="s">
        <v>724</v>
      </c>
      <c r="J19" s="84" t="s">
        <v>723</v>
      </c>
      <c r="K19" s="85" t="s">
        <v>255</v>
      </c>
      <c r="L19" s="86" t="s">
        <v>722</v>
      </c>
      <c r="M19" s="121" t="s">
        <v>500</v>
      </c>
      <c r="N19" s="121" t="s">
        <v>500</v>
      </c>
      <c r="O19" s="84" t="str">
        <f t="shared" si="0"/>
        <v>ChlamydiaTrachomatisL2DNAPrThrPtXXXOrdProbeAmpTarLabObs</v>
      </c>
      <c r="P19" s="122" t="s">
        <v>439</v>
      </c>
      <c r="Q19" s="46"/>
      <c r="R19" s="45"/>
      <c r="S19" s="45"/>
      <c r="T19" s="45"/>
      <c r="U19" s="45"/>
      <c r="V19" s="45"/>
      <c r="W19" s="45"/>
      <c r="X19" s="45"/>
    </row>
    <row r="20" spans="1:24" ht="90.75" thickBot="1" x14ac:dyDescent="0.3">
      <c r="A20" s="120">
        <v>23</v>
      </c>
      <c r="B20" s="80" t="s">
        <v>297</v>
      </c>
      <c r="C20" s="84" t="s">
        <v>744</v>
      </c>
      <c r="D20" s="83" t="s">
        <v>650</v>
      </c>
      <c r="E20" s="83" t="s">
        <v>647</v>
      </c>
      <c r="F20" s="83" t="s">
        <v>647</v>
      </c>
      <c r="G20" s="82" t="s">
        <v>718</v>
      </c>
      <c r="H20" s="83" t="s">
        <v>649</v>
      </c>
      <c r="I20" s="83" t="s">
        <v>724</v>
      </c>
      <c r="J20" s="84" t="s">
        <v>723</v>
      </c>
      <c r="K20" s="85" t="s">
        <v>255</v>
      </c>
      <c r="L20" s="86" t="s">
        <v>722</v>
      </c>
      <c r="M20" s="121" t="s">
        <v>648</v>
      </c>
      <c r="N20" s="121" t="s">
        <v>648</v>
      </c>
      <c r="O20" s="84" t="str">
        <f t="shared" si="0"/>
        <v>ChlamydiaTrachomatisDNAPridPtXXXNomProbeAmpTarLabObs</v>
      </c>
      <c r="P20" s="122" t="s">
        <v>439</v>
      </c>
      <c r="Q20" s="46"/>
      <c r="R20" s="45"/>
      <c r="S20" s="45"/>
      <c r="T20" s="45"/>
      <c r="U20" s="45"/>
      <c r="V20" s="45"/>
      <c r="W20" s="45"/>
      <c r="X20" s="45"/>
    </row>
    <row r="21" spans="1:24" ht="90.75" thickBot="1" x14ac:dyDescent="0.3">
      <c r="A21" s="120">
        <v>11</v>
      </c>
      <c r="B21" s="80" t="s">
        <v>297</v>
      </c>
      <c r="C21" s="84" t="s">
        <v>744</v>
      </c>
      <c r="D21" s="83" t="s">
        <v>502</v>
      </c>
      <c r="E21" s="83" t="s">
        <v>503</v>
      </c>
      <c r="F21" s="83" t="s">
        <v>503</v>
      </c>
      <c r="G21" s="82" t="s">
        <v>718</v>
      </c>
      <c r="H21" s="83" t="s">
        <v>505</v>
      </c>
      <c r="I21" s="83" t="s">
        <v>724</v>
      </c>
      <c r="J21" s="84" t="s">
        <v>723</v>
      </c>
      <c r="K21" s="85" t="s">
        <v>255</v>
      </c>
      <c r="L21" s="86" t="s">
        <v>722</v>
      </c>
      <c r="M21" s="121" t="s">
        <v>504</v>
      </c>
      <c r="N21" s="121" t="s">
        <v>504</v>
      </c>
      <c r="O21" s="84" t="str">
        <f t="shared" si="0"/>
        <v>ChlamydiaTrachomatisrRNAPrThrPtCvxOrdProbeAmpTarLabObs</v>
      </c>
      <c r="P21" s="122" t="s">
        <v>439</v>
      </c>
      <c r="Q21" s="46"/>
      <c r="R21" s="45"/>
      <c r="S21" s="45"/>
      <c r="T21" s="45"/>
      <c r="U21" s="45"/>
      <c r="V21" s="45"/>
      <c r="W21" s="45"/>
      <c r="X21" s="45"/>
    </row>
    <row r="22" spans="1:24" ht="90.75" thickBot="1" x14ac:dyDescent="0.3">
      <c r="A22" s="120">
        <v>17</v>
      </c>
      <c r="B22" s="80" t="s">
        <v>297</v>
      </c>
      <c r="C22" s="84" t="s">
        <v>744</v>
      </c>
      <c r="D22" s="83" t="s">
        <v>526</v>
      </c>
      <c r="E22" s="83" t="s">
        <v>527</v>
      </c>
      <c r="F22" s="83" t="s">
        <v>527</v>
      </c>
      <c r="G22" s="82" t="s">
        <v>718</v>
      </c>
      <c r="H22" s="83" t="s">
        <v>529</v>
      </c>
      <c r="I22" s="83" t="s">
        <v>724</v>
      </c>
      <c r="J22" s="84" t="s">
        <v>723</v>
      </c>
      <c r="K22" s="85" t="s">
        <v>255</v>
      </c>
      <c r="L22" s="86" t="s">
        <v>722</v>
      </c>
      <c r="M22" s="121" t="s">
        <v>528</v>
      </c>
      <c r="N22" s="121" t="s">
        <v>528</v>
      </c>
      <c r="O22" s="84" t="str">
        <f t="shared" si="0"/>
        <v>ChlamydiaTrachomatisrRNAPrThrPtUrethraOrdProbeAmpTarLabObs</v>
      </c>
      <c r="P22" s="122" t="s">
        <v>439</v>
      </c>
      <c r="Q22" s="46"/>
      <c r="R22" s="49"/>
      <c r="S22" s="49"/>
      <c r="T22" s="49"/>
      <c r="U22" s="49"/>
      <c r="V22" s="49"/>
      <c r="W22" s="49"/>
      <c r="X22" s="49"/>
    </row>
    <row r="23" spans="1:24" ht="90.75" thickBot="1" x14ac:dyDescent="0.3">
      <c r="A23" s="120">
        <v>19</v>
      </c>
      <c r="B23" s="80" t="s">
        <v>297</v>
      </c>
      <c r="C23" s="84" t="s">
        <v>744</v>
      </c>
      <c r="D23" s="83" t="s">
        <v>534</v>
      </c>
      <c r="E23" s="83" t="s">
        <v>535</v>
      </c>
      <c r="F23" s="83" t="s">
        <v>535</v>
      </c>
      <c r="G23" s="82" t="s">
        <v>718</v>
      </c>
      <c r="H23" s="83" t="s">
        <v>537</v>
      </c>
      <c r="I23" s="83" t="s">
        <v>724</v>
      </c>
      <c r="J23" s="84" t="s">
        <v>723</v>
      </c>
      <c r="K23" s="85" t="s">
        <v>255</v>
      </c>
      <c r="L23" s="86" t="s">
        <v>722</v>
      </c>
      <c r="M23" s="121" t="s">
        <v>536</v>
      </c>
      <c r="N23" s="121" t="s">
        <v>536</v>
      </c>
      <c r="O23" s="84" t="str">
        <f t="shared" si="0"/>
        <v>ChlamydiaTrachomatisrRNAPrThrPtVagOrdProbeAmpTarLabObs</v>
      </c>
      <c r="P23" s="122" t="s">
        <v>439</v>
      </c>
      <c r="Q23" s="46"/>
      <c r="R23" s="49"/>
      <c r="S23" s="49"/>
      <c r="T23" s="49"/>
      <c r="U23" s="49"/>
      <c r="V23" s="49"/>
      <c r="W23" s="49"/>
      <c r="X23" s="49"/>
    </row>
    <row r="24" spans="1:24" ht="90.75" thickBot="1" x14ac:dyDescent="0.3">
      <c r="A24" s="120">
        <v>5</v>
      </c>
      <c r="B24" s="80" t="s">
        <v>297</v>
      </c>
      <c r="C24" s="84" t="s">
        <v>744</v>
      </c>
      <c r="D24" s="83" t="s">
        <v>478</v>
      </c>
      <c r="E24" s="83" t="s">
        <v>479</v>
      </c>
      <c r="F24" s="83" t="s">
        <v>479</v>
      </c>
      <c r="G24" s="82" t="s">
        <v>718</v>
      </c>
      <c r="H24" s="83" t="s">
        <v>748</v>
      </c>
      <c r="I24" s="83" t="s">
        <v>724</v>
      </c>
      <c r="J24" s="84" t="s">
        <v>723</v>
      </c>
      <c r="K24" s="85" t="s">
        <v>255</v>
      </c>
      <c r="L24" s="86" t="s">
        <v>722</v>
      </c>
      <c r="M24" s="121" t="s">
        <v>480</v>
      </c>
      <c r="N24" s="121" t="s">
        <v>480</v>
      </c>
      <c r="O24" s="84" t="str">
        <f t="shared" si="0"/>
        <v>ChlamydiaTrachomatisDNAPrThrPtGenitalOrdProbeAmpTarLabObs</v>
      </c>
      <c r="P24" s="122" t="s">
        <v>439</v>
      </c>
      <c r="Q24" s="46"/>
      <c r="R24" s="45"/>
      <c r="S24" s="45"/>
      <c r="T24" s="45"/>
      <c r="U24" s="45"/>
      <c r="V24" s="45"/>
      <c r="W24" s="45"/>
      <c r="X24" s="45"/>
    </row>
    <row r="25" spans="1:24" ht="90.75" thickBot="1" x14ac:dyDescent="0.3">
      <c r="A25" s="123">
        <v>7</v>
      </c>
      <c r="B25" s="89" t="s">
        <v>297</v>
      </c>
      <c r="C25" s="100" t="s">
        <v>744</v>
      </c>
      <c r="D25" s="104" t="s">
        <v>486</v>
      </c>
      <c r="E25" s="104" t="s">
        <v>487</v>
      </c>
      <c r="F25" s="104" t="s">
        <v>487</v>
      </c>
      <c r="G25" s="91" t="s">
        <v>718</v>
      </c>
      <c r="H25" s="104" t="s">
        <v>489</v>
      </c>
      <c r="I25" s="104" t="s">
        <v>724</v>
      </c>
      <c r="J25" s="100" t="s">
        <v>723</v>
      </c>
      <c r="K25" s="92" t="s">
        <v>255</v>
      </c>
      <c r="L25" s="105" t="s">
        <v>722</v>
      </c>
      <c r="M25" s="124" t="s">
        <v>488</v>
      </c>
      <c r="N25" s="124" t="s">
        <v>488</v>
      </c>
      <c r="O25" s="100" t="str">
        <f t="shared" si="0"/>
        <v>ChlamydiaTrachomatisDNAPrThrPtUrineOrdProbeAmpTarLabObs</v>
      </c>
      <c r="P25" s="125" t="s">
        <v>439</v>
      </c>
      <c r="Q25" s="46"/>
      <c r="R25" s="45"/>
      <c r="S25" s="45"/>
      <c r="T25" s="45"/>
      <c r="U25" s="45"/>
      <c r="V25" s="45"/>
      <c r="W25" s="45"/>
      <c r="X25" s="45"/>
    </row>
    <row r="26" spans="1:24" ht="15.75" thickTop="1" x14ac:dyDescent="0.25">
      <c r="M26" s="48"/>
      <c r="N26" s="48"/>
      <c r="O26" s="48"/>
    </row>
    <row r="27" spans="1:24" ht="18.75" x14ac:dyDescent="0.3">
      <c r="G27" s="50" t="s">
        <v>711</v>
      </c>
      <c r="H27" s="50"/>
    </row>
    <row r="28" spans="1:24" ht="18.75" x14ac:dyDescent="0.3">
      <c r="G28" s="50" t="s">
        <v>713</v>
      </c>
      <c r="H28" s="51" t="s">
        <v>712</v>
      </c>
    </row>
    <row r="29" spans="1:24" ht="18.75" x14ac:dyDescent="0.3">
      <c r="G29" s="50" t="s">
        <v>714</v>
      </c>
      <c r="H29" s="51" t="s">
        <v>716</v>
      </c>
    </row>
    <row r="30" spans="1:24" ht="18.75" x14ac:dyDescent="0.3">
      <c r="G30" s="50" t="s">
        <v>717</v>
      </c>
      <c r="H30" s="50" t="s">
        <v>715</v>
      </c>
    </row>
  </sheetData>
  <autoFilter ref="A1:P25"/>
  <sortState ref="A2:R25">
    <sortCondition ref="P2:P25"/>
    <sortCondition ref="E2:E25"/>
  </sortState>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hyperlink ref="J24" r:id="rId22"/>
    <hyperlink ref="J25" r:id="rId23"/>
    <hyperlink ref="C2" location="CrossWalk!C50" display="see crosswalk"/>
    <hyperlink ref="C3:C25" location="CrossWalk!C50" display="see crosswal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opLeftCell="E1" zoomScale="50" zoomScaleNormal="50" workbookViewId="0">
      <pane ySplit="1" topLeftCell="A2" activePane="bottomLeft" state="frozen"/>
      <selection pane="bottomLeft" activeCell="P7" sqref="P7"/>
    </sheetView>
  </sheetViews>
  <sheetFormatPr defaultRowHeight="15" x14ac:dyDescent="0.25"/>
  <cols>
    <col min="2" max="2" width="14.7109375" bestFit="1" customWidth="1"/>
    <col min="3" max="3" width="35.28515625" customWidth="1"/>
    <col min="4" max="4" width="107.85546875" bestFit="1" customWidth="1"/>
    <col min="5" max="5" width="27.28515625" customWidth="1"/>
    <col min="6" max="6" width="22" customWidth="1"/>
    <col min="7" max="7" width="29.85546875" bestFit="1" customWidth="1"/>
    <col min="8" max="8" width="41.28515625" bestFit="1" customWidth="1"/>
    <col min="9" max="9" width="25.85546875" bestFit="1" customWidth="1"/>
    <col min="11" max="11" width="21.5703125" bestFit="1" customWidth="1"/>
    <col min="12" max="12" width="23" bestFit="1" customWidth="1"/>
    <col min="13" max="13" width="72.140625" bestFit="1" customWidth="1"/>
    <col min="16" max="16" width="54.85546875" bestFit="1" customWidth="1"/>
  </cols>
  <sheetData>
    <row r="1" spans="1:30" ht="56.45" customHeight="1" thickTop="1" thickBot="1" x14ac:dyDescent="0.35">
      <c r="A1" s="162" t="s">
        <v>141</v>
      </c>
      <c r="B1" s="149" t="s">
        <v>300</v>
      </c>
      <c r="C1" s="149" t="s">
        <v>279</v>
      </c>
      <c r="D1" s="149" t="s">
        <v>278</v>
      </c>
      <c r="E1" s="163" t="s">
        <v>280</v>
      </c>
      <c r="F1" s="163" t="s">
        <v>186</v>
      </c>
      <c r="G1" s="149" t="s">
        <v>295</v>
      </c>
      <c r="H1" s="149" t="s">
        <v>215</v>
      </c>
      <c r="I1" s="149" t="s">
        <v>152</v>
      </c>
      <c r="J1" s="149" t="s">
        <v>282</v>
      </c>
      <c r="K1" s="149" t="s">
        <v>153</v>
      </c>
      <c r="L1" s="149" t="s">
        <v>294</v>
      </c>
      <c r="M1" s="149" t="s">
        <v>146</v>
      </c>
      <c r="N1" s="149" t="s">
        <v>142</v>
      </c>
      <c r="O1" s="149" t="s">
        <v>143</v>
      </c>
      <c r="P1" s="150" t="s">
        <v>281</v>
      </c>
    </row>
    <row r="2" spans="1:30" ht="60" customHeight="1" thickTop="1" thickBot="1" x14ac:dyDescent="0.3">
      <c r="A2" s="117">
        <v>1</v>
      </c>
      <c r="B2" s="107" t="s">
        <v>297</v>
      </c>
      <c r="C2" s="111" t="s">
        <v>744</v>
      </c>
      <c r="D2" s="110" t="s">
        <v>340</v>
      </c>
      <c r="E2" s="110" t="s">
        <v>341</v>
      </c>
      <c r="F2" s="110" t="s">
        <v>341</v>
      </c>
      <c r="G2" s="110" t="s">
        <v>718</v>
      </c>
      <c r="H2" s="110" t="s">
        <v>343</v>
      </c>
      <c r="I2" s="110" t="s">
        <v>731</v>
      </c>
      <c r="J2" s="111" t="s">
        <v>732</v>
      </c>
      <c r="K2" s="112" t="s">
        <v>255</v>
      </c>
      <c r="L2" s="113" t="s">
        <v>733</v>
      </c>
      <c r="M2" s="118" t="s">
        <v>342</v>
      </c>
      <c r="N2" s="118" t="s">
        <v>342</v>
      </c>
      <c r="O2" s="111" t="str">
        <f>HYPERLINK(CONCATENATE("http://www.opencem.org/#/20170613/Intermountain/",N2),N2)</f>
        <v>NeisseriaGonorrhoeaeRRNAACncPtXXXOrdProbeAmpTarLabObs</v>
      </c>
      <c r="P2" s="119" t="s">
        <v>338</v>
      </c>
      <c r="Q2" s="46"/>
      <c r="R2" s="48"/>
      <c r="S2" s="47"/>
      <c r="V2" s="45"/>
      <c r="W2" s="45"/>
      <c r="X2" s="45"/>
      <c r="Y2" s="45"/>
      <c r="Z2" s="45"/>
      <c r="AD2" s="45"/>
    </row>
    <row r="3" spans="1:30" ht="30.75" thickBot="1" x14ac:dyDescent="0.3">
      <c r="A3" s="120">
        <v>3</v>
      </c>
      <c r="B3" s="80" t="s">
        <v>297</v>
      </c>
      <c r="C3" s="84" t="s">
        <v>744</v>
      </c>
      <c r="D3" s="83" t="s">
        <v>424</v>
      </c>
      <c r="E3" s="83" t="s">
        <v>425</v>
      </c>
      <c r="F3" s="83" t="s">
        <v>425</v>
      </c>
      <c r="G3" s="83" t="s">
        <v>718</v>
      </c>
      <c r="H3" s="83" t="s">
        <v>427</v>
      </c>
      <c r="I3" s="83" t="s">
        <v>725</v>
      </c>
      <c r="J3" s="84" t="s">
        <v>726</v>
      </c>
      <c r="K3" s="85" t="s">
        <v>255</v>
      </c>
      <c r="L3" s="86" t="s">
        <v>721</v>
      </c>
      <c r="M3" s="121" t="s">
        <v>426</v>
      </c>
      <c r="N3" s="121" t="s">
        <v>426</v>
      </c>
      <c r="O3" s="84" t="str">
        <f t="shared" ref="O3:O21" si="0">HYPERLINK(CONCATENATE("http://www.opencem.org/#/20170613/Intermountain/",N3),N3)</f>
        <v>NeisseriaGonorrhoeaeDNAPrThrPtUrethraOrdProbeAmpTarLabObs</v>
      </c>
      <c r="P3" s="122" t="s">
        <v>375</v>
      </c>
      <c r="Q3" s="46"/>
      <c r="R3" s="48"/>
      <c r="S3" s="47"/>
      <c r="V3" s="45"/>
      <c r="W3" s="45"/>
      <c r="X3" s="45"/>
      <c r="Y3" s="45"/>
      <c r="Z3" s="45"/>
      <c r="AD3" s="45"/>
    </row>
    <row r="4" spans="1:30" ht="30.75" thickBot="1" x14ac:dyDescent="0.3">
      <c r="A4" s="120">
        <v>2</v>
      </c>
      <c r="B4" s="80" t="s">
        <v>297</v>
      </c>
      <c r="C4" s="84" t="s">
        <v>744</v>
      </c>
      <c r="D4" s="83" t="s">
        <v>420</v>
      </c>
      <c r="E4" s="83" t="s">
        <v>421</v>
      </c>
      <c r="F4" s="83" t="s">
        <v>421</v>
      </c>
      <c r="G4" s="83" t="s">
        <v>718</v>
      </c>
      <c r="H4" s="83" t="s">
        <v>423</v>
      </c>
      <c r="I4" s="83" t="s">
        <v>725</v>
      </c>
      <c r="J4" s="84" t="s">
        <v>726</v>
      </c>
      <c r="K4" s="85" t="s">
        <v>255</v>
      </c>
      <c r="L4" s="86" t="s">
        <v>721</v>
      </c>
      <c r="M4" s="121" t="s">
        <v>422</v>
      </c>
      <c r="N4" s="121" t="s">
        <v>422</v>
      </c>
      <c r="O4" s="84" t="str">
        <f t="shared" si="0"/>
        <v>NeisseriaGonorrhoeaeDNAPrThrPtGenitalOrdProbeAmpTarLabObs</v>
      </c>
      <c r="P4" s="122" t="s">
        <v>375</v>
      </c>
      <c r="Q4" s="46"/>
      <c r="R4" s="48"/>
      <c r="S4" s="47"/>
      <c r="V4" s="45"/>
      <c r="W4" s="45"/>
      <c r="X4" s="45"/>
      <c r="Y4" s="45"/>
      <c r="Z4" s="45"/>
      <c r="AD4" s="45"/>
    </row>
    <row r="5" spans="1:30" ht="30.75" thickBot="1" x14ac:dyDescent="0.3">
      <c r="A5" s="120">
        <v>4</v>
      </c>
      <c r="B5" s="80" t="s">
        <v>297</v>
      </c>
      <c r="C5" s="84" t="s">
        <v>744</v>
      </c>
      <c r="D5" s="83" t="s">
        <v>428</v>
      </c>
      <c r="E5" s="83" t="s">
        <v>429</v>
      </c>
      <c r="F5" s="83" t="s">
        <v>429</v>
      </c>
      <c r="G5" s="83" t="s">
        <v>718</v>
      </c>
      <c r="H5" s="83" t="s">
        <v>431</v>
      </c>
      <c r="I5" s="83" t="s">
        <v>725</v>
      </c>
      <c r="J5" s="84" t="s">
        <v>726</v>
      </c>
      <c r="K5" s="85" t="s">
        <v>255</v>
      </c>
      <c r="L5" s="86" t="s">
        <v>721</v>
      </c>
      <c r="M5" s="121" t="s">
        <v>430</v>
      </c>
      <c r="N5" s="121" t="s">
        <v>430</v>
      </c>
      <c r="O5" s="84" t="str">
        <f t="shared" si="0"/>
        <v>NeisseriaGonorrhoeaerRNAPrThrPtCvxOrdProbeAmpTarLabObs</v>
      </c>
      <c r="P5" s="122" t="s">
        <v>375</v>
      </c>
      <c r="Q5" s="46"/>
      <c r="R5" s="48"/>
      <c r="S5" s="47"/>
      <c r="V5" s="45"/>
      <c r="W5" s="45"/>
      <c r="X5" s="45"/>
      <c r="Y5" s="45"/>
      <c r="Z5" s="45"/>
      <c r="AD5" s="45"/>
    </row>
    <row r="6" spans="1:30" ht="90.75" thickBot="1" x14ac:dyDescent="0.3">
      <c r="A6" s="120">
        <v>7</v>
      </c>
      <c r="B6" s="80" t="s">
        <v>297</v>
      </c>
      <c r="C6" s="84" t="s">
        <v>744</v>
      </c>
      <c r="D6" s="83" t="s">
        <v>577</v>
      </c>
      <c r="E6" s="83" t="s">
        <v>578</v>
      </c>
      <c r="F6" s="83" t="s">
        <v>578</v>
      </c>
      <c r="G6" s="83" t="s">
        <v>718</v>
      </c>
      <c r="H6" s="83" t="s">
        <v>580</v>
      </c>
      <c r="I6" s="83" t="s">
        <v>724</v>
      </c>
      <c r="J6" s="84" t="s">
        <v>723</v>
      </c>
      <c r="K6" s="85" t="s">
        <v>255</v>
      </c>
      <c r="L6" s="86" t="s">
        <v>722</v>
      </c>
      <c r="M6" s="121" t="s">
        <v>579</v>
      </c>
      <c r="N6" s="121" t="s">
        <v>579</v>
      </c>
      <c r="O6" s="84" t="str">
        <f t="shared" si="0"/>
        <v>NeisseriaGonorrhoeaeDNAPrThrPtCvmOrdProbeAmpTarLabObs</v>
      </c>
      <c r="P6" s="122" t="s">
        <v>439</v>
      </c>
      <c r="Q6" s="46"/>
      <c r="R6" s="48"/>
      <c r="S6" s="47"/>
      <c r="V6" s="45"/>
      <c r="W6" s="45"/>
      <c r="X6" s="45"/>
      <c r="Y6" s="45"/>
      <c r="Z6" s="45"/>
      <c r="AD6" s="45"/>
    </row>
    <row r="7" spans="1:30" ht="90.75" thickBot="1" x14ac:dyDescent="0.3">
      <c r="A7" s="120">
        <v>8</v>
      </c>
      <c r="B7" s="80" t="s">
        <v>297</v>
      </c>
      <c r="C7" s="84" t="s">
        <v>744</v>
      </c>
      <c r="D7" s="83" t="s">
        <v>581</v>
      </c>
      <c r="E7" s="83" t="s">
        <v>582</v>
      </c>
      <c r="F7" s="83" t="s">
        <v>582</v>
      </c>
      <c r="G7" s="83" t="s">
        <v>718</v>
      </c>
      <c r="H7" s="83" t="s">
        <v>584</v>
      </c>
      <c r="I7" s="83" t="s">
        <v>724</v>
      </c>
      <c r="J7" s="84" t="s">
        <v>723</v>
      </c>
      <c r="K7" s="85" t="s">
        <v>255</v>
      </c>
      <c r="L7" s="86" t="s">
        <v>722</v>
      </c>
      <c r="M7" s="121" t="s">
        <v>583</v>
      </c>
      <c r="N7" s="121" t="s">
        <v>583</v>
      </c>
      <c r="O7" s="84" t="str">
        <f t="shared" si="0"/>
        <v>NeisseriaGonorrhoeaeDNAPrThrPtUrineOrdProbeAmpTarLabObs</v>
      </c>
      <c r="P7" s="122" t="s">
        <v>439</v>
      </c>
      <c r="Q7" s="46"/>
      <c r="R7" s="48"/>
      <c r="S7" s="47"/>
      <c r="V7" s="45"/>
      <c r="W7" s="45"/>
      <c r="X7" s="45"/>
      <c r="Y7" s="45"/>
      <c r="Z7" s="45"/>
      <c r="AD7" s="45"/>
    </row>
    <row r="8" spans="1:30" ht="90.75" thickBot="1" x14ac:dyDescent="0.3">
      <c r="A8" s="120">
        <v>11</v>
      </c>
      <c r="B8" s="80" t="s">
        <v>297</v>
      </c>
      <c r="C8" s="84" t="s">
        <v>744</v>
      </c>
      <c r="D8" s="83" t="s">
        <v>593</v>
      </c>
      <c r="E8" s="83" t="s">
        <v>594</v>
      </c>
      <c r="F8" s="83" t="s">
        <v>594</v>
      </c>
      <c r="G8" s="83" t="s">
        <v>718</v>
      </c>
      <c r="H8" s="83" t="s">
        <v>596</v>
      </c>
      <c r="I8" s="83" t="s">
        <v>724</v>
      </c>
      <c r="J8" s="84" t="s">
        <v>723</v>
      </c>
      <c r="K8" s="85" t="s">
        <v>255</v>
      </c>
      <c r="L8" s="86" t="s">
        <v>722</v>
      </c>
      <c r="M8" s="121" t="s">
        <v>595</v>
      </c>
      <c r="N8" s="121" t="s">
        <v>595</v>
      </c>
      <c r="O8" s="84" t="str">
        <f t="shared" si="0"/>
        <v>NeisseriaGonorrhoeaeDNAACncPtXXXOrdProbeAmpTarLabObs</v>
      </c>
      <c r="P8" s="122" t="s">
        <v>439</v>
      </c>
      <c r="Q8" s="46"/>
      <c r="R8" s="48"/>
      <c r="S8" s="47"/>
      <c r="V8" s="45"/>
      <c r="W8" s="45"/>
      <c r="X8" s="45"/>
      <c r="Y8" s="45"/>
      <c r="Z8" s="45"/>
      <c r="AD8" s="45"/>
    </row>
    <row r="9" spans="1:30" ht="90.75" thickBot="1" x14ac:dyDescent="0.3">
      <c r="A9" s="120">
        <v>14</v>
      </c>
      <c r="B9" s="80" t="s">
        <v>297</v>
      </c>
      <c r="C9" s="84" t="s">
        <v>744</v>
      </c>
      <c r="D9" s="83" t="s">
        <v>605</v>
      </c>
      <c r="E9" s="83" t="s">
        <v>606</v>
      </c>
      <c r="F9" s="83" t="s">
        <v>606</v>
      </c>
      <c r="G9" s="83" t="s">
        <v>718</v>
      </c>
      <c r="H9" s="83" t="s">
        <v>608</v>
      </c>
      <c r="I9" s="83" t="s">
        <v>724</v>
      </c>
      <c r="J9" s="84" t="s">
        <v>723</v>
      </c>
      <c r="K9" s="85" t="s">
        <v>255</v>
      </c>
      <c r="L9" s="86" t="s">
        <v>722</v>
      </c>
      <c r="M9" s="121" t="s">
        <v>607</v>
      </c>
      <c r="N9" s="121" t="s">
        <v>607</v>
      </c>
      <c r="O9" s="84" t="str">
        <f t="shared" si="0"/>
        <v>NeisseriaGonorrhoeaerRNAPrThrPtCvxOrdProbeLabObs</v>
      </c>
      <c r="P9" s="122" t="s">
        <v>439</v>
      </c>
      <c r="Q9" s="46"/>
      <c r="R9" s="48"/>
      <c r="S9" s="47"/>
      <c r="V9" s="45"/>
      <c r="W9" s="45"/>
      <c r="X9" s="45"/>
      <c r="Y9" s="45"/>
      <c r="Z9" s="45"/>
      <c r="AD9" s="45"/>
    </row>
    <row r="10" spans="1:30" ht="90.75" thickBot="1" x14ac:dyDescent="0.3">
      <c r="A10" s="120">
        <v>16</v>
      </c>
      <c r="B10" s="80" t="s">
        <v>297</v>
      </c>
      <c r="C10" s="84" t="s">
        <v>744</v>
      </c>
      <c r="D10" s="83" t="s">
        <v>613</v>
      </c>
      <c r="E10" s="83" t="s">
        <v>614</v>
      </c>
      <c r="F10" s="83" t="s">
        <v>614</v>
      </c>
      <c r="G10" s="83" t="s">
        <v>718</v>
      </c>
      <c r="H10" s="83" t="s">
        <v>616</v>
      </c>
      <c r="I10" s="83" t="s">
        <v>724</v>
      </c>
      <c r="J10" s="84" t="s">
        <v>723</v>
      </c>
      <c r="K10" s="85" t="s">
        <v>255</v>
      </c>
      <c r="L10" s="86" t="s">
        <v>722</v>
      </c>
      <c r="M10" s="121" t="s">
        <v>615</v>
      </c>
      <c r="N10" s="121" t="s">
        <v>615</v>
      </c>
      <c r="O10" s="84" t="str">
        <f t="shared" si="0"/>
        <v>NeisseriaGonorrhoeaerRNAPrThrPtUrethraOrdProbeLabObs</v>
      </c>
      <c r="P10" s="122" t="s">
        <v>439</v>
      </c>
      <c r="Q10" s="46"/>
      <c r="R10" s="48"/>
      <c r="S10" s="47"/>
      <c r="V10" s="45"/>
      <c r="W10" s="45"/>
      <c r="X10" s="45"/>
      <c r="Y10" s="45"/>
      <c r="Z10" s="45"/>
      <c r="AD10" s="45"/>
    </row>
    <row r="11" spans="1:30" ht="90.75" thickBot="1" x14ac:dyDescent="0.3">
      <c r="A11" s="120">
        <v>9</v>
      </c>
      <c r="B11" s="80" t="s">
        <v>297</v>
      </c>
      <c r="C11" s="84" t="s">
        <v>744</v>
      </c>
      <c r="D11" s="83" t="s">
        <v>585</v>
      </c>
      <c r="E11" s="83" t="s">
        <v>586</v>
      </c>
      <c r="F11" s="83" t="s">
        <v>586</v>
      </c>
      <c r="G11" s="83" t="s">
        <v>718</v>
      </c>
      <c r="H11" s="83" t="s">
        <v>588</v>
      </c>
      <c r="I11" s="83" t="s">
        <v>724</v>
      </c>
      <c r="J11" s="84" t="s">
        <v>723</v>
      </c>
      <c r="K11" s="85" t="s">
        <v>255</v>
      </c>
      <c r="L11" s="86" t="s">
        <v>722</v>
      </c>
      <c r="M11" s="121" t="s">
        <v>587</v>
      </c>
      <c r="N11" s="121" t="s">
        <v>587</v>
      </c>
      <c r="O11" s="84" t="str">
        <f t="shared" si="0"/>
        <v>NeisseriaGonorrhoeaeDNAPrThrPtVagOrdProbeAmpTarLabObs</v>
      </c>
      <c r="P11" s="122" t="s">
        <v>439</v>
      </c>
      <c r="Q11" s="46"/>
      <c r="R11" s="48"/>
      <c r="S11" s="47"/>
      <c r="V11" s="45"/>
      <c r="W11" s="45"/>
      <c r="X11" s="45"/>
      <c r="Y11" s="45"/>
      <c r="Z11" s="45"/>
      <c r="AD11" s="45"/>
    </row>
    <row r="12" spans="1:30" ht="90.75" thickBot="1" x14ac:dyDescent="0.3">
      <c r="A12" s="120">
        <v>10</v>
      </c>
      <c r="B12" s="80" t="s">
        <v>297</v>
      </c>
      <c r="C12" s="84" t="s">
        <v>744</v>
      </c>
      <c r="D12" s="83" t="s">
        <v>589</v>
      </c>
      <c r="E12" s="83" t="s">
        <v>590</v>
      </c>
      <c r="F12" s="83" t="s">
        <v>590</v>
      </c>
      <c r="G12" s="83" t="s">
        <v>718</v>
      </c>
      <c r="H12" s="83" t="s">
        <v>592</v>
      </c>
      <c r="I12" s="83" t="s">
        <v>724</v>
      </c>
      <c r="J12" s="84" t="s">
        <v>723</v>
      </c>
      <c r="K12" s="85" t="s">
        <v>255</v>
      </c>
      <c r="L12" s="86" t="s">
        <v>722</v>
      </c>
      <c r="M12" s="121" t="s">
        <v>591</v>
      </c>
      <c r="N12" s="121" t="s">
        <v>591</v>
      </c>
      <c r="O12" s="84" t="str">
        <f t="shared" si="0"/>
        <v>NeisseriaGonorrhoeaeDNAPrThrPtXXXOrdProbeAmpSigLabObs</v>
      </c>
      <c r="P12" s="122" t="s">
        <v>439</v>
      </c>
      <c r="Q12" s="46"/>
      <c r="R12" s="48"/>
      <c r="S12" s="47"/>
      <c r="V12" s="45"/>
      <c r="W12" s="45"/>
      <c r="X12" s="45"/>
      <c r="Y12" s="45"/>
      <c r="Z12" s="45"/>
      <c r="AD12" s="45"/>
    </row>
    <row r="13" spans="1:30" ht="90.75" thickBot="1" x14ac:dyDescent="0.3">
      <c r="A13" s="120">
        <v>18</v>
      </c>
      <c r="B13" s="80" t="s">
        <v>297</v>
      </c>
      <c r="C13" s="84" t="s">
        <v>744</v>
      </c>
      <c r="D13" s="83" t="s">
        <v>621</v>
      </c>
      <c r="E13" s="83" t="s">
        <v>622</v>
      </c>
      <c r="F13" s="83" t="s">
        <v>622</v>
      </c>
      <c r="G13" s="83" t="s">
        <v>718</v>
      </c>
      <c r="H13" s="83" t="s">
        <v>624</v>
      </c>
      <c r="I13" s="83" t="s">
        <v>724</v>
      </c>
      <c r="J13" s="84" t="s">
        <v>723</v>
      </c>
      <c r="K13" s="85" t="s">
        <v>255</v>
      </c>
      <c r="L13" s="86" t="s">
        <v>722</v>
      </c>
      <c r="M13" s="121" t="s">
        <v>623</v>
      </c>
      <c r="N13" s="121" t="s">
        <v>623</v>
      </c>
      <c r="O13" s="84" t="str">
        <f t="shared" si="0"/>
        <v>NeisseriaGonorrhoeaeRRNAACncPtXXXOrdProbeLabObs</v>
      </c>
      <c r="P13" s="122" t="s">
        <v>439</v>
      </c>
      <c r="Q13" s="46"/>
      <c r="R13" s="48"/>
      <c r="S13" s="47"/>
      <c r="V13" s="45"/>
      <c r="W13" s="45"/>
      <c r="X13" s="45"/>
      <c r="Y13" s="45"/>
      <c r="Z13" s="45"/>
      <c r="AD13" s="45"/>
    </row>
    <row r="14" spans="1:30" ht="90.75" thickBot="1" x14ac:dyDescent="0.3">
      <c r="A14" s="120">
        <v>17</v>
      </c>
      <c r="B14" s="80" t="s">
        <v>297</v>
      </c>
      <c r="C14" s="84" t="s">
        <v>744</v>
      </c>
      <c r="D14" s="83" t="s">
        <v>617</v>
      </c>
      <c r="E14" s="83" t="s">
        <v>618</v>
      </c>
      <c r="F14" s="83" t="s">
        <v>618</v>
      </c>
      <c r="G14" s="83" t="s">
        <v>718</v>
      </c>
      <c r="H14" s="83" t="s">
        <v>620</v>
      </c>
      <c r="I14" s="83" t="s">
        <v>724</v>
      </c>
      <c r="J14" s="84" t="s">
        <v>723</v>
      </c>
      <c r="K14" s="85" t="s">
        <v>255</v>
      </c>
      <c r="L14" s="86" t="s">
        <v>722</v>
      </c>
      <c r="M14" s="121" t="s">
        <v>619</v>
      </c>
      <c r="N14" s="121" t="s">
        <v>619</v>
      </c>
      <c r="O14" s="84" t="str">
        <f t="shared" si="0"/>
        <v>NeisseriaGonorrhoeaerRNAPrThrPtVagOrdProbeAmpTarLabObs</v>
      </c>
      <c r="P14" s="122" t="s">
        <v>439</v>
      </c>
      <c r="Q14" s="46"/>
      <c r="R14" s="48"/>
      <c r="S14" s="47"/>
      <c r="V14" s="45"/>
      <c r="W14" s="45"/>
      <c r="X14" s="45"/>
      <c r="Y14" s="45"/>
      <c r="Z14" s="45"/>
      <c r="AD14" s="45"/>
    </row>
    <row r="15" spans="1:30" ht="90.75" thickBot="1" x14ac:dyDescent="0.3">
      <c r="A15" s="120">
        <v>15</v>
      </c>
      <c r="B15" s="80" t="s">
        <v>297</v>
      </c>
      <c r="C15" s="84" t="s">
        <v>744</v>
      </c>
      <c r="D15" s="83" t="s">
        <v>609</v>
      </c>
      <c r="E15" s="83" t="s">
        <v>610</v>
      </c>
      <c r="F15" s="83" t="s">
        <v>610</v>
      </c>
      <c r="G15" s="83" t="s">
        <v>718</v>
      </c>
      <c r="H15" s="83" t="s">
        <v>612</v>
      </c>
      <c r="I15" s="83" t="s">
        <v>724</v>
      </c>
      <c r="J15" s="84" t="s">
        <v>723</v>
      </c>
      <c r="K15" s="85" t="s">
        <v>255</v>
      </c>
      <c r="L15" s="86" t="s">
        <v>722</v>
      </c>
      <c r="M15" s="121" t="s">
        <v>611</v>
      </c>
      <c r="N15" s="121" t="s">
        <v>611</v>
      </c>
      <c r="O15" s="84" t="str">
        <f t="shared" si="0"/>
        <v>NeisseriaGonorrhoeaerRNAPrThrPtUrethraOrdProbeAmpTarLabObs</v>
      </c>
      <c r="P15" s="122" t="s">
        <v>439</v>
      </c>
      <c r="Q15" s="46"/>
      <c r="R15" s="48"/>
      <c r="S15" s="47"/>
      <c r="V15" s="45"/>
      <c r="W15" s="45"/>
      <c r="X15" s="45"/>
      <c r="Y15" s="45"/>
      <c r="Z15" s="45"/>
      <c r="AD15" s="45"/>
    </row>
    <row r="16" spans="1:30" ht="90.75" thickBot="1" x14ac:dyDescent="0.3">
      <c r="A16" s="120">
        <v>5</v>
      </c>
      <c r="B16" s="80" t="s">
        <v>297</v>
      </c>
      <c r="C16" s="84" t="s">
        <v>744</v>
      </c>
      <c r="D16" s="83" t="s">
        <v>569</v>
      </c>
      <c r="E16" s="83" t="s">
        <v>570</v>
      </c>
      <c r="F16" s="83" t="s">
        <v>570</v>
      </c>
      <c r="G16" s="83" t="s">
        <v>718</v>
      </c>
      <c r="H16" s="83" t="s">
        <v>572</v>
      </c>
      <c r="I16" s="83" t="s">
        <v>724</v>
      </c>
      <c r="J16" s="84" t="s">
        <v>723</v>
      </c>
      <c r="K16" s="85" t="s">
        <v>255</v>
      </c>
      <c r="L16" s="86" t="s">
        <v>722</v>
      </c>
      <c r="M16" s="121" t="s">
        <v>571</v>
      </c>
      <c r="N16" s="121" t="s">
        <v>571</v>
      </c>
      <c r="O16" s="84" t="str">
        <f t="shared" si="0"/>
        <v>NeisseriaGonorrhoeaeAgPrThrPtGenitalOrdIALabObs</v>
      </c>
      <c r="P16" s="122" t="s">
        <v>439</v>
      </c>
      <c r="Q16" s="46"/>
      <c r="R16" s="48"/>
      <c r="S16" s="47"/>
      <c r="V16" s="45"/>
      <c r="W16" s="45"/>
      <c r="X16" s="45"/>
      <c r="Y16" s="45"/>
      <c r="Z16" s="45"/>
      <c r="AD16" s="45"/>
    </row>
    <row r="17" spans="1:30" ht="90.75" thickBot="1" x14ac:dyDescent="0.3">
      <c r="A17" s="120">
        <v>6</v>
      </c>
      <c r="B17" s="80" t="s">
        <v>297</v>
      </c>
      <c r="C17" s="84" t="s">
        <v>744</v>
      </c>
      <c r="D17" s="83" t="s">
        <v>573</v>
      </c>
      <c r="E17" s="83" t="s">
        <v>574</v>
      </c>
      <c r="F17" s="83" t="s">
        <v>574</v>
      </c>
      <c r="G17" s="83" t="s">
        <v>718</v>
      </c>
      <c r="H17" s="83" t="s">
        <v>576</v>
      </c>
      <c r="I17" s="83" t="s">
        <v>724</v>
      </c>
      <c r="J17" s="84" t="s">
        <v>723</v>
      </c>
      <c r="K17" s="85" t="s">
        <v>255</v>
      </c>
      <c r="L17" s="86" t="s">
        <v>722</v>
      </c>
      <c r="M17" s="121" t="s">
        <v>575</v>
      </c>
      <c r="N17" s="121" t="s">
        <v>575</v>
      </c>
      <c r="O17" s="84" t="str">
        <f t="shared" si="0"/>
        <v>NeisseriaGonorrhoeaePrThrPtCvxOrdOrganismSpecificCultureLabObs</v>
      </c>
      <c r="P17" s="122" t="s">
        <v>439</v>
      </c>
      <c r="Q17" s="46"/>
      <c r="R17" s="48"/>
      <c r="S17" s="47"/>
      <c r="V17" s="45"/>
      <c r="W17" s="45"/>
      <c r="X17" s="45"/>
      <c r="Y17" s="45"/>
      <c r="Z17" s="45"/>
      <c r="AD17" s="45"/>
    </row>
    <row r="18" spans="1:30" ht="90.75" thickBot="1" x14ac:dyDescent="0.3">
      <c r="A18" s="120">
        <v>12</v>
      </c>
      <c r="B18" s="80" t="s">
        <v>297</v>
      </c>
      <c r="C18" s="84" t="s">
        <v>744</v>
      </c>
      <c r="D18" s="83" t="s">
        <v>597</v>
      </c>
      <c r="E18" s="83" t="s">
        <v>598</v>
      </c>
      <c r="F18" s="83" t="s">
        <v>598</v>
      </c>
      <c r="G18" s="83" t="s">
        <v>718</v>
      </c>
      <c r="H18" s="83" t="s">
        <v>600</v>
      </c>
      <c r="I18" s="83" t="s">
        <v>724</v>
      </c>
      <c r="J18" s="84" t="s">
        <v>723</v>
      </c>
      <c r="K18" s="85" t="s">
        <v>255</v>
      </c>
      <c r="L18" s="86" t="s">
        <v>722</v>
      </c>
      <c r="M18" s="121" t="s">
        <v>599</v>
      </c>
      <c r="N18" s="121" t="s">
        <v>599</v>
      </c>
      <c r="O18" s="84" t="str">
        <f t="shared" si="0"/>
        <v>NeisseriaGonorrhoeaePrThrPtGenitalOrdOrganismSpecificCultureLabObs</v>
      </c>
      <c r="P18" s="122" t="s">
        <v>439</v>
      </c>
      <c r="Q18" s="46"/>
      <c r="R18" s="48"/>
      <c r="S18" s="47"/>
      <c r="V18" s="45"/>
      <c r="W18" s="45"/>
      <c r="X18" s="45"/>
      <c r="Y18" s="45"/>
      <c r="Z18" s="45"/>
      <c r="AD18" s="45"/>
    </row>
    <row r="19" spans="1:30" ht="90.75" thickBot="1" x14ac:dyDescent="0.3">
      <c r="A19" s="120">
        <v>13</v>
      </c>
      <c r="B19" s="80" t="s">
        <v>297</v>
      </c>
      <c r="C19" s="84" t="s">
        <v>744</v>
      </c>
      <c r="D19" s="83" t="s">
        <v>601</v>
      </c>
      <c r="E19" s="83" t="s">
        <v>602</v>
      </c>
      <c r="F19" s="83" t="s">
        <v>602</v>
      </c>
      <c r="G19" s="83" t="s">
        <v>718</v>
      </c>
      <c r="H19" s="83" t="s">
        <v>604</v>
      </c>
      <c r="I19" s="83" t="s">
        <v>724</v>
      </c>
      <c r="J19" s="84" t="s">
        <v>723</v>
      </c>
      <c r="K19" s="85" t="s">
        <v>255</v>
      </c>
      <c r="L19" s="86" t="s">
        <v>722</v>
      </c>
      <c r="M19" s="121" t="s">
        <v>603</v>
      </c>
      <c r="N19" s="121" t="s">
        <v>603</v>
      </c>
      <c r="O19" s="84" t="str">
        <f t="shared" si="0"/>
        <v>NeisseriaGonorrhoeaePrThrPtGenitallocOrdOrganismSpecificCultureLabObs</v>
      </c>
      <c r="P19" s="122" t="s">
        <v>439</v>
      </c>
      <c r="Q19" s="46"/>
      <c r="R19" s="48"/>
      <c r="S19" s="47"/>
      <c r="V19" s="45"/>
      <c r="W19" s="45"/>
      <c r="X19" s="45"/>
      <c r="Y19" s="45"/>
      <c r="Z19" s="45"/>
      <c r="AD19" s="45"/>
    </row>
    <row r="20" spans="1:30" ht="90.75" thickBot="1" x14ac:dyDescent="0.3">
      <c r="A20" s="120">
        <v>19</v>
      </c>
      <c r="B20" s="80" t="s">
        <v>297</v>
      </c>
      <c r="C20" s="84" t="s">
        <v>744</v>
      </c>
      <c r="D20" s="83" t="s">
        <v>625</v>
      </c>
      <c r="E20" s="83" t="s">
        <v>626</v>
      </c>
      <c r="F20" s="83" t="s">
        <v>626</v>
      </c>
      <c r="G20" s="83" t="s">
        <v>718</v>
      </c>
      <c r="H20" s="83" t="s">
        <v>628</v>
      </c>
      <c r="I20" s="83" t="s">
        <v>724</v>
      </c>
      <c r="J20" s="84" t="s">
        <v>723</v>
      </c>
      <c r="K20" s="85" t="s">
        <v>255</v>
      </c>
      <c r="L20" s="86" t="s">
        <v>722</v>
      </c>
      <c r="M20" s="121" t="s">
        <v>627</v>
      </c>
      <c r="N20" s="121" t="s">
        <v>627</v>
      </c>
      <c r="O20" s="84" t="str">
        <f t="shared" si="0"/>
        <v>NeisseriaGonorrhoeaePrThrPtVagOrdOrganismSpecificCultureLabObs</v>
      </c>
      <c r="P20" s="122" t="s">
        <v>439</v>
      </c>
      <c r="Q20" s="46"/>
      <c r="R20" s="48"/>
      <c r="S20" s="47"/>
      <c r="V20" s="45"/>
      <c r="W20" s="45"/>
      <c r="X20" s="45"/>
      <c r="Y20" s="45"/>
      <c r="Z20" s="45"/>
      <c r="AD20" s="45"/>
    </row>
    <row r="21" spans="1:30" ht="90.75" thickBot="1" x14ac:dyDescent="0.3">
      <c r="A21" s="123">
        <v>20</v>
      </c>
      <c r="B21" s="89" t="s">
        <v>297</v>
      </c>
      <c r="C21" s="100" t="s">
        <v>744</v>
      </c>
      <c r="D21" s="104" t="s">
        <v>629</v>
      </c>
      <c r="E21" s="104" t="s">
        <v>630</v>
      </c>
      <c r="F21" s="104" t="s">
        <v>630</v>
      </c>
      <c r="G21" s="104" t="s">
        <v>718</v>
      </c>
      <c r="H21" s="104" t="s">
        <v>632</v>
      </c>
      <c r="I21" s="104" t="s">
        <v>724</v>
      </c>
      <c r="J21" s="100" t="s">
        <v>723</v>
      </c>
      <c r="K21" s="92" t="s">
        <v>255</v>
      </c>
      <c r="L21" s="105" t="s">
        <v>722</v>
      </c>
      <c r="M21" s="124" t="s">
        <v>631</v>
      </c>
      <c r="N21" s="124" t="s">
        <v>631</v>
      </c>
      <c r="O21" s="100" t="str">
        <f t="shared" si="0"/>
        <v>NeisseriaGonorrhoeaePrThrPtXXXOrdOrganismSpecificCultureLabObs</v>
      </c>
      <c r="P21" s="125" t="s">
        <v>439</v>
      </c>
      <c r="Q21" s="46"/>
      <c r="R21" s="48"/>
      <c r="S21" s="47"/>
      <c r="V21" s="45"/>
      <c r="W21" s="45"/>
      <c r="X21" s="45"/>
      <c r="Y21" s="45"/>
      <c r="Z21" s="45"/>
      <c r="AD21" s="45"/>
    </row>
    <row r="22" spans="1:30" ht="15.75" thickTop="1" x14ac:dyDescent="0.25"/>
    <row r="23" spans="1:30" ht="18.75" x14ac:dyDescent="0.3">
      <c r="G23" s="50" t="s">
        <v>711</v>
      </c>
      <c r="H23" s="50"/>
    </row>
    <row r="24" spans="1:30" ht="18.75" x14ac:dyDescent="0.3">
      <c r="G24" s="50" t="s">
        <v>713</v>
      </c>
      <c r="H24" s="51" t="s">
        <v>712</v>
      </c>
    </row>
    <row r="25" spans="1:30" ht="18.75" x14ac:dyDescent="0.3">
      <c r="G25" s="50" t="s">
        <v>714</v>
      </c>
      <c r="H25" s="51" t="s">
        <v>716</v>
      </c>
    </row>
    <row r="26" spans="1:30" ht="18.75" x14ac:dyDescent="0.3">
      <c r="G26" s="50" t="s">
        <v>717</v>
      </c>
      <c r="H26" s="50" t="s">
        <v>715</v>
      </c>
    </row>
  </sheetData>
  <autoFilter ref="A1:P21">
    <sortState ref="A2:R21">
      <sortCondition ref="P2:P21"/>
      <sortCondition ref="E2:E21"/>
    </sortState>
  </autoFilter>
  <hyperlinks>
    <hyperlink ref="J2" r:id="rId1"/>
    <hyperlink ref="J3" r:id="rId2"/>
    <hyperlink ref="J4" r:id="rId3"/>
    <hyperlink ref="J5" r:id="rId4"/>
    <hyperlink ref="J6" r:id="rId5"/>
    <hyperlink ref="J7" r:id="rId6"/>
    <hyperlink ref="J8" r:id="rId7"/>
    <hyperlink ref="J9" r:id="rId8"/>
    <hyperlink ref="J10" r:id="rId9"/>
    <hyperlink ref="J11" r:id="rId10"/>
    <hyperlink ref="J12" r:id="rId11"/>
    <hyperlink ref="J13" r:id="rId12"/>
    <hyperlink ref="J14" r:id="rId13"/>
    <hyperlink ref="J15" r:id="rId14"/>
    <hyperlink ref="J16" r:id="rId15"/>
    <hyperlink ref="J17" r:id="rId16"/>
    <hyperlink ref="J18" r:id="rId17"/>
    <hyperlink ref="J19" r:id="rId18"/>
    <hyperlink ref="J20" r:id="rId19"/>
    <hyperlink ref="J21" r:id="rId20"/>
    <hyperlink ref="C2" location="CrossWalk!C51" display="see crosswalk"/>
    <hyperlink ref="C3:C21" location="CrossWalk!C51" display="see crosswalk"/>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opLeftCell="E1" zoomScale="50" zoomScaleNormal="50" workbookViewId="0">
      <pane ySplit="1" topLeftCell="A2" activePane="bottomLeft" state="frozen"/>
      <selection pane="bottomLeft" activeCell="J3" sqref="J3"/>
    </sheetView>
  </sheetViews>
  <sheetFormatPr defaultRowHeight="15" x14ac:dyDescent="0.25"/>
  <cols>
    <col min="2" max="2" width="12.7109375" bestFit="1" customWidth="1"/>
    <col min="3" max="3" width="36.85546875" bestFit="1" customWidth="1"/>
    <col min="4" max="4" width="116.7109375" bestFit="1" customWidth="1"/>
    <col min="5" max="5" width="25" customWidth="1"/>
    <col min="6" max="6" width="24.140625" customWidth="1"/>
    <col min="7" max="7" width="30.42578125" bestFit="1" customWidth="1"/>
    <col min="8" max="8" width="36.28515625" style="181" bestFit="1" customWidth="1"/>
    <col min="9" max="9" width="25.85546875" bestFit="1" customWidth="1"/>
    <col min="11" max="11" width="14.85546875" bestFit="1" customWidth="1"/>
    <col min="12" max="12" width="18" bestFit="1" customWidth="1"/>
    <col min="15" max="15" width="29.28515625" customWidth="1"/>
    <col min="16" max="16" width="54.85546875" bestFit="1" customWidth="1"/>
  </cols>
  <sheetData>
    <row r="1" spans="1:30" ht="66" customHeight="1" thickTop="1" x14ac:dyDescent="0.3">
      <c r="A1" s="165" t="s">
        <v>141</v>
      </c>
      <c r="B1" s="166" t="s">
        <v>300</v>
      </c>
      <c r="C1" s="166" t="s">
        <v>279</v>
      </c>
      <c r="D1" s="166" t="s">
        <v>278</v>
      </c>
      <c r="E1" s="167" t="s">
        <v>280</v>
      </c>
      <c r="F1" s="167" t="s">
        <v>186</v>
      </c>
      <c r="G1" s="166" t="s">
        <v>295</v>
      </c>
      <c r="H1" s="180" t="s">
        <v>215</v>
      </c>
      <c r="I1" s="166" t="s">
        <v>152</v>
      </c>
      <c r="J1" s="166" t="s">
        <v>282</v>
      </c>
      <c r="K1" s="166" t="s">
        <v>153</v>
      </c>
      <c r="L1" s="166" t="s">
        <v>294</v>
      </c>
      <c r="M1" s="166" t="s">
        <v>146</v>
      </c>
      <c r="N1" s="166" t="s">
        <v>142</v>
      </c>
      <c r="O1" s="166" t="s">
        <v>143</v>
      </c>
      <c r="P1" s="168" t="s">
        <v>281</v>
      </c>
    </row>
    <row r="2" spans="1:30" ht="30.75" thickBot="1" x14ac:dyDescent="0.3">
      <c r="A2" s="70">
        <v>1</v>
      </c>
      <c r="B2" s="71" t="s">
        <v>297</v>
      </c>
      <c r="C2" s="72" t="s">
        <v>744</v>
      </c>
      <c r="D2" s="73" t="s">
        <v>344</v>
      </c>
      <c r="E2" s="73" t="s">
        <v>345</v>
      </c>
      <c r="F2" s="73" t="s">
        <v>345</v>
      </c>
      <c r="G2" s="73" t="s">
        <v>718</v>
      </c>
      <c r="H2" s="73" t="s">
        <v>348</v>
      </c>
      <c r="I2" s="102" t="s">
        <v>727</v>
      </c>
      <c r="J2" s="72" t="s">
        <v>728</v>
      </c>
      <c r="K2" s="103" t="s">
        <v>255</v>
      </c>
      <c r="L2" s="94" t="s">
        <v>720</v>
      </c>
      <c r="M2" s="78" t="s">
        <v>346</v>
      </c>
      <c r="N2" s="78" t="s">
        <v>346</v>
      </c>
      <c r="O2" s="75" t="str">
        <f t="shared" ref="O2:O12" si="0">HYPERLINK(CONCATENATE("http://www.opencem.org/#/20170613/Intermountain/",N2),N2)</f>
        <v>ChlamydiaTrachomatisNeisseriaGonorrhoeaeDNAPrThrPtXXXOrdProbeAmpTarLabObs</v>
      </c>
      <c r="P2" s="164" t="s">
        <v>347</v>
      </c>
      <c r="Q2" s="46"/>
      <c r="R2" s="48"/>
      <c r="S2" s="48"/>
      <c r="T2" s="45"/>
      <c r="U2" s="45"/>
      <c r="V2" s="45"/>
      <c r="W2" s="45"/>
      <c r="X2" s="45"/>
      <c r="Y2" s="45"/>
      <c r="Z2" s="45"/>
      <c r="AD2" s="45"/>
    </row>
    <row r="3" spans="1:30" ht="90.75" thickBot="1" x14ac:dyDescent="0.3">
      <c r="A3" s="79">
        <v>11</v>
      </c>
      <c r="B3" s="80" t="s">
        <v>297</v>
      </c>
      <c r="C3" s="81" t="s">
        <v>744</v>
      </c>
      <c r="D3" s="82" t="s">
        <v>643</v>
      </c>
      <c r="E3" s="82" t="s">
        <v>644</v>
      </c>
      <c r="F3" s="82" t="s">
        <v>644</v>
      </c>
      <c r="G3" s="82" t="s">
        <v>718</v>
      </c>
      <c r="H3" s="82" t="s">
        <v>646</v>
      </c>
      <c r="I3" s="83" t="s">
        <v>724</v>
      </c>
      <c r="J3" s="84" t="s">
        <v>723</v>
      </c>
      <c r="K3" s="85" t="s">
        <v>255</v>
      </c>
      <c r="L3" s="86" t="s">
        <v>722</v>
      </c>
      <c r="M3" s="87" t="s">
        <v>645</v>
      </c>
      <c r="N3" s="87" t="s">
        <v>645</v>
      </c>
      <c r="O3" s="84" t="str">
        <f t="shared" si="0"/>
        <v>ChlamydiaTrachomatisNeisseriaGonorrhoeaeDNAPridPtXXXNomProbeAmpTarLabObs</v>
      </c>
      <c r="P3" s="115" t="s">
        <v>439</v>
      </c>
      <c r="Q3" s="46"/>
      <c r="R3" s="48"/>
      <c r="S3" s="48"/>
      <c r="T3" s="45"/>
      <c r="U3" s="45"/>
      <c r="V3" s="45"/>
      <c r="W3" s="45"/>
      <c r="X3" s="45"/>
      <c r="Y3" s="45"/>
      <c r="Z3" s="45"/>
      <c r="AD3" s="45"/>
    </row>
    <row r="4" spans="1:30" ht="90.75" thickBot="1" x14ac:dyDescent="0.3">
      <c r="A4" s="79">
        <v>5</v>
      </c>
      <c r="B4" s="80" t="s">
        <v>297</v>
      </c>
      <c r="C4" s="81" t="s">
        <v>744</v>
      </c>
      <c r="D4" s="82" t="s">
        <v>454</v>
      </c>
      <c r="E4" s="82" t="s">
        <v>455</v>
      </c>
      <c r="F4" s="82" t="s">
        <v>455</v>
      </c>
      <c r="G4" s="82" t="s">
        <v>718</v>
      </c>
      <c r="H4" s="82" t="s">
        <v>457</v>
      </c>
      <c r="I4" s="83" t="s">
        <v>724</v>
      </c>
      <c r="J4" s="84" t="s">
        <v>723</v>
      </c>
      <c r="K4" s="85" t="s">
        <v>255</v>
      </c>
      <c r="L4" s="86" t="s">
        <v>722</v>
      </c>
      <c r="M4" s="87" t="s">
        <v>456</v>
      </c>
      <c r="N4" s="87" t="s">
        <v>456</v>
      </c>
      <c r="O4" s="84" t="str">
        <f t="shared" si="0"/>
        <v>ChlamydiaTrachomatisNeisseriaGonorrhoeaeDNAPrThrPtXXXOrdProbeAmpSigLabObs</v>
      </c>
      <c r="P4" s="115" t="s">
        <v>439</v>
      </c>
      <c r="Q4" s="46"/>
      <c r="R4" s="48"/>
      <c r="S4" s="48"/>
      <c r="T4" s="45"/>
      <c r="U4" s="45"/>
      <c r="V4" s="45"/>
      <c r="W4" s="45"/>
      <c r="X4" s="45"/>
      <c r="Y4" s="45"/>
      <c r="Z4" s="45"/>
      <c r="AD4" s="45"/>
    </row>
    <row r="5" spans="1:30" ht="90.75" thickBot="1" x14ac:dyDescent="0.3">
      <c r="A5" s="79">
        <v>4</v>
      </c>
      <c r="B5" s="80" t="s">
        <v>297</v>
      </c>
      <c r="C5" s="81" t="s">
        <v>744</v>
      </c>
      <c r="D5" s="82" t="s">
        <v>450</v>
      </c>
      <c r="E5" s="82" t="s">
        <v>451</v>
      </c>
      <c r="F5" s="82" t="s">
        <v>451</v>
      </c>
      <c r="G5" s="82" t="s">
        <v>718</v>
      </c>
      <c r="H5" s="82" t="s">
        <v>453</v>
      </c>
      <c r="I5" s="83" t="s">
        <v>724</v>
      </c>
      <c r="J5" s="84" t="s">
        <v>723</v>
      </c>
      <c r="K5" s="85" t="s">
        <v>255</v>
      </c>
      <c r="L5" s="86" t="s">
        <v>722</v>
      </c>
      <c r="M5" s="87" t="s">
        <v>452</v>
      </c>
      <c r="N5" s="87" t="s">
        <v>452</v>
      </c>
      <c r="O5" s="84" t="str">
        <f t="shared" si="0"/>
        <v>ChlamydiaTrachomatisNeisseriaGonorrhoeaeDNAPrThrPtUrineOrdProbeAmpTarLabObs</v>
      </c>
      <c r="P5" s="115" t="s">
        <v>439</v>
      </c>
      <c r="Q5" s="46"/>
      <c r="R5" s="48"/>
      <c r="S5" s="48"/>
      <c r="T5" s="45"/>
      <c r="U5" s="45"/>
      <c r="V5" s="45"/>
      <c r="W5" s="45"/>
      <c r="X5" s="45"/>
      <c r="Y5" s="45"/>
      <c r="Z5" s="45"/>
      <c r="AD5" s="45"/>
    </row>
    <row r="6" spans="1:30" ht="90.75" thickBot="1" x14ac:dyDescent="0.3">
      <c r="A6" s="79">
        <v>3</v>
      </c>
      <c r="B6" s="80" t="s">
        <v>297</v>
      </c>
      <c r="C6" s="81" t="s">
        <v>744</v>
      </c>
      <c r="D6" s="82" t="s">
        <v>446</v>
      </c>
      <c r="E6" s="82" t="s">
        <v>447</v>
      </c>
      <c r="F6" s="82" t="s">
        <v>447</v>
      </c>
      <c r="G6" s="82" t="s">
        <v>718</v>
      </c>
      <c r="H6" s="82" t="s">
        <v>449</v>
      </c>
      <c r="I6" s="83" t="s">
        <v>724</v>
      </c>
      <c r="J6" s="84" t="s">
        <v>723</v>
      </c>
      <c r="K6" s="85" t="s">
        <v>255</v>
      </c>
      <c r="L6" s="86" t="s">
        <v>722</v>
      </c>
      <c r="M6" s="87" t="s">
        <v>448</v>
      </c>
      <c r="N6" s="87" t="s">
        <v>448</v>
      </c>
      <c r="O6" s="84" t="str">
        <f t="shared" si="0"/>
        <v>ChlamydiaTrachomatisNeisseriaGonorrhoeaeDNAPrThrPtGenitalOrdProbeAmpTarLabObs</v>
      </c>
      <c r="P6" s="115" t="s">
        <v>439</v>
      </c>
      <c r="Q6" s="46"/>
      <c r="R6" s="48"/>
      <c r="S6" s="48"/>
      <c r="T6" s="45"/>
      <c r="U6" s="45"/>
      <c r="V6" s="45"/>
      <c r="W6" s="45"/>
      <c r="X6" s="45"/>
      <c r="Y6" s="45"/>
      <c r="Z6" s="45"/>
      <c r="AD6" s="45"/>
    </row>
    <row r="7" spans="1:30" ht="90.75" thickBot="1" x14ac:dyDescent="0.3">
      <c r="A7" s="79">
        <v>6</v>
      </c>
      <c r="B7" s="80" t="s">
        <v>297</v>
      </c>
      <c r="C7" s="81" t="s">
        <v>744</v>
      </c>
      <c r="D7" s="82" t="s">
        <v>458</v>
      </c>
      <c r="E7" s="82" t="s">
        <v>459</v>
      </c>
      <c r="F7" s="82" t="s">
        <v>459</v>
      </c>
      <c r="G7" s="82" t="s">
        <v>718</v>
      </c>
      <c r="H7" s="82" t="s">
        <v>461</v>
      </c>
      <c r="I7" s="83" t="s">
        <v>724</v>
      </c>
      <c r="J7" s="84" t="s">
        <v>723</v>
      </c>
      <c r="K7" s="85" t="s">
        <v>255</v>
      </c>
      <c r="L7" s="86" t="s">
        <v>722</v>
      </c>
      <c r="M7" s="87" t="s">
        <v>460</v>
      </c>
      <c r="N7" s="87" t="s">
        <v>460</v>
      </c>
      <c r="O7" s="84" t="str">
        <f t="shared" si="0"/>
        <v>ChlamydiaTrachomatisNeisseriaGonorrhoeaerRNAPrThrPtCvxOrdProbeLabObs</v>
      </c>
      <c r="P7" s="115" t="s">
        <v>439</v>
      </c>
      <c r="Q7" s="46"/>
      <c r="R7" s="48"/>
      <c r="S7" s="48"/>
      <c r="T7" s="45"/>
      <c r="U7" s="45"/>
      <c r="V7" s="45"/>
      <c r="W7" s="45"/>
      <c r="X7" s="45"/>
      <c r="Y7" s="45"/>
      <c r="Z7" s="45"/>
      <c r="AD7" s="45"/>
    </row>
    <row r="8" spans="1:30" ht="90.75" thickBot="1" x14ac:dyDescent="0.3">
      <c r="A8" s="79">
        <v>2</v>
      </c>
      <c r="B8" s="80" t="s">
        <v>297</v>
      </c>
      <c r="C8" s="81" t="s">
        <v>744</v>
      </c>
      <c r="D8" s="82" t="s">
        <v>442</v>
      </c>
      <c r="E8" s="82" t="s">
        <v>443</v>
      </c>
      <c r="F8" s="82" t="s">
        <v>443</v>
      </c>
      <c r="G8" s="82" t="s">
        <v>718</v>
      </c>
      <c r="H8" s="82" t="s">
        <v>445</v>
      </c>
      <c r="I8" s="83" t="s">
        <v>724</v>
      </c>
      <c r="J8" s="84" t="s">
        <v>723</v>
      </c>
      <c r="K8" s="85" t="s">
        <v>255</v>
      </c>
      <c r="L8" s="86" t="s">
        <v>722</v>
      </c>
      <c r="M8" s="87" t="s">
        <v>444</v>
      </c>
      <c r="N8" s="87" t="s">
        <v>444</v>
      </c>
      <c r="O8" s="84" t="str">
        <f t="shared" si="0"/>
        <v>ChlamydiaTrachomatisNeisseriaGonorrhoeaeDNAPrThrPtCvxOrdProbeAmpTarLabObs</v>
      </c>
      <c r="P8" s="115" t="s">
        <v>439</v>
      </c>
      <c r="Q8" s="46"/>
      <c r="R8" s="48"/>
      <c r="S8" s="48"/>
      <c r="T8" s="45"/>
      <c r="U8" s="45"/>
      <c r="V8" s="45"/>
      <c r="W8" s="45"/>
      <c r="X8" s="45"/>
      <c r="Y8" s="45"/>
      <c r="Z8" s="45"/>
      <c r="AD8" s="45"/>
    </row>
    <row r="9" spans="1:30" ht="90.75" thickBot="1" x14ac:dyDescent="0.3">
      <c r="A9" s="79">
        <v>7</v>
      </c>
      <c r="B9" s="80" t="s">
        <v>297</v>
      </c>
      <c r="C9" s="81" t="s">
        <v>744</v>
      </c>
      <c r="D9" s="82" t="s">
        <v>462</v>
      </c>
      <c r="E9" s="82" t="s">
        <v>463</v>
      </c>
      <c r="F9" s="82" t="s">
        <v>463</v>
      </c>
      <c r="G9" s="82" t="s">
        <v>718</v>
      </c>
      <c r="H9" s="82" t="s">
        <v>465</v>
      </c>
      <c r="I9" s="83" t="s">
        <v>724</v>
      </c>
      <c r="J9" s="84" t="s">
        <v>723</v>
      </c>
      <c r="K9" s="85" t="s">
        <v>255</v>
      </c>
      <c r="L9" s="86" t="s">
        <v>722</v>
      </c>
      <c r="M9" s="87" t="s">
        <v>464</v>
      </c>
      <c r="N9" s="87" t="s">
        <v>464</v>
      </c>
      <c r="O9" s="84" t="str">
        <f t="shared" si="0"/>
        <v>ChlamydiaTrachomatisNeisseriaGonorrhoeaerRNAPrThrPtGenitalOrdProbeLabObs</v>
      </c>
      <c r="P9" s="115" t="s">
        <v>439</v>
      </c>
      <c r="Q9" s="46"/>
      <c r="R9" s="48"/>
      <c r="S9" s="48"/>
      <c r="T9" s="45"/>
      <c r="U9" s="45"/>
      <c r="V9" s="45"/>
      <c r="W9" s="45"/>
      <c r="X9" s="45"/>
      <c r="Y9" s="45"/>
      <c r="Z9" s="45"/>
      <c r="AD9" s="45"/>
    </row>
    <row r="10" spans="1:30" ht="90.75" thickBot="1" x14ac:dyDescent="0.3">
      <c r="A10" s="79">
        <v>9</v>
      </c>
      <c r="B10" s="80" t="s">
        <v>297</v>
      </c>
      <c r="C10" s="81" t="s">
        <v>744</v>
      </c>
      <c r="D10" s="82" t="s">
        <v>470</v>
      </c>
      <c r="E10" s="82" t="s">
        <v>471</v>
      </c>
      <c r="F10" s="82" t="s">
        <v>471</v>
      </c>
      <c r="G10" s="82" t="s">
        <v>718</v>
      </c>
      <c r="H10" s="82" t="s">
        <v>473</v>
      </c>
      <c r="I10" s="83" t="s">
        <v>724</v>
      </c>
      <c r="J10" s="84" t="s">
        <v>723</v>
      </c>
      <c r="K10" s="85" t="s">
        <v>255</v>
      </c>
      <c r="L10" s="86" t="s">
        <v>722</v>
      </c>
      <c r="M10" s="87" t="s">
        <v>472</v>
      </c>
      <c r="N10" s="87" t="s">
        <v>472</v>
      </c>
      <c r="O10" s="84" t="str">
        <f t="shared" si="0"/>
        <v>ChlamydiaTrachomatisNeisseriaGonorrhoeaerRNAPrThrPtVagOrdProbeLabObs</v>
      </c>
      <c r="P10" s="115" t="s">
        <v>439</v>
      </c>
      <c r="Q10" s="46"/>
      <c r="R10" s="48"/>
      <c r="S10" s="48"/>
      <c r="T10" s="45"/>
      <c r="U10" s="45"/>
      <c r="V10" s="45"/>
      <c r="W10" s="45"/>
      <c r="X10" s="45"/>
      <c r="Y10" s="45"/>
      <c r="Z10" s="45"/>
      <c r="AD10" s="45"/>
    </row>
    <row r="11" spans="1:30" ht="90.75" thickBot="1" x14ac:dyDescent="0.3">
      <c r="A11" s="79">
        <v>8</v>
      </c>
      <c r="B11" s="80" t="s">
        <v>297</v>
      </c>
      <c r="C11" s="81" t="s">
        <v>744</v>
      </c>
      <c r="D11" s="82" t="s">
        <v>466</v>
      </c>
      <c r="E11" s="82" t="s">
        <v>467</v>
      </c>
      <c r="F11" s="82" t="s">
        <v>467</v>
      </c>
      <c r="G11" s="82" t="s">
        <v>718</v>
      </c>
      <c r="H11" s="82" t="s">
        <v>469</v>
      </c>
      <c r="I11" s="83" t="s">
        <v>724</v>
      </c>
      <c r="J11" s="84" t="s">
        <v>723</v>
      </c>
      <c r="K11" s="85" t="s">
        <v>255</v>
      </c>
      <c r="L11" s="86" t="s">
        <v>722</v>
      </c>
      <c r="M11" s="87" t="s">
        <v>468</v>
      </c>
      <c r="N11" s="87" t="s">
        <v>468</v>
      </c>
      <c r="O11" s="84" t="str">
        <f t="shared" si="0"/>
        <v>ChlamydiaTrachomatisNeisseriaGonorrhoeaerRNAPrThrPtUrineOrdProbeLabObs</v>
      </c>
      <c r="P11" s="115" t="s">
        <v>439</v>
      </c>
      <c r="Q11" s="46"/>
      <c r="R11" s="48"/>
      <c r="S11" s="48"/>
      <c r="T11" s="45"/>
      <c r="U11" s="45"/>
      <c r="V11" s="45"/>
      <c r="W11" s="45"/>
      <c r="X11" s="45"/>
      <c r="Y11" s="45"/>
      <c r="Z11" s="45"/>
      <c r="AD11" s="45"/>
    </row>
    <row r="12" spans="1:30" ht="90.75" thickBot="1" x14ac:dyDescent="0.3">
      <c r="A12" s="88">
        <v>10</v>
      </c>
      <c r="B12" s="89" t="s">
        <v>297</v>
      </c>
      <c r="C12" s="90" t="s">
        <v>744</v>
      </c>
      <c r="D12" s="91" t="s">
        <v>474</v>
      </c>
      <c r="E12" s="91" t="s">
        <v>475</v>
      </c>
      <c r="F12" s="91" t="s">
        <v>475</v>
      </c>
      <c r="G12" s="91" t="s">
        <v>718</v>
      </c>
      <c r="H12" s="91" t="s">
        <v>477</v>
      </c>
      <c r="I12" s="104" t="s">
        <v>724</v>
      </c>
      <c r="J12" s="100" t="s">
        <v>723</v>
      </c>
      <c r="K12" s="92" t="s">
        <v>255</v>
      </c>
      <c r="L12" s="105" t="s">
        <v>722</v>
      </c>
      <c r="M12" s="93" t="s">
        <v>476</v>
      </c>
      <c r="N12" s="93" t="s">
        <v>476</v>
      </c>
      <c r="O12" s="100" t="str">
        <f t="shared" si="0"/>
        <v>ChlamydiaTrachomatisNeisseriaGonorrhoeaerRNAPrThrPtXXXOrdProbeLabObs</v>
      </c>
      <c r="P12" s="116" t="s">
        <v>439</v>
      </c>
      <c r="Q12" s="46"/>
      <c r="R12" s="48"/>
      <c r="S12" s="48"/>
      <c r="T12" s="45"/>
      <c r="U12" s="45"/>
      <c r="V12" s="45"/>
      <c r="W12" s="45"/>
      <c r="X12" s="45"/>
      <c r="Y12" s="45"/>
      <c r="Z12" s="45"/>
      <c r="AD12" s="45"/>
    </row>
    <row r="13" spans="1:30" ht="15.75" thickTop="1" x14ac:dyDescent="0.25"/>
    <row r="14" spans="1:30" ht="18.75" x14ac:dyDescent="0.3">
      <c r="G14" s="50" t="s">
        <v>711</v>
      </c>
      <c r="H14" s="182"/>
    </row>
    <row r="15" spans="1:30" ht="18.75" x14ac:dyDescent="0.3">
      <c r="G15" s="50" t="s">
        <v>713</v>
      </c>
      <c r="H15" s="183" t="s">
        <v>712</v>
      </c>
    </row>
    <row r="16" spans="1:30" ht="18.75" x14ac:dyDescent="0.3">
      <c r="G16" s="50" t="s">
        <v>714</v>
      </c>
      <c r="H16" s="183" t="s">
        <v>716</v>
      </c>
    </row>
    <row r="17" spans="7:8" ht="18.75" x14ac:dyDescent="0.3">
      <c r="G17" s="50" t="s">
        <v>717</v>
      </c>
      <c r="H17" s="182" t="s">
        <v>715</v>
      </c>
    </row>
  </sheetData>
  <autoFilter ref="A1:P12"/>
  <sortState ref="A2:R12">
    <sortCondition ref="P2:P12"/>
    <sortCondition ref="F2:F12"/>
  </sortState>
  <hyperlinks>
    <hyperlink ref="J2" r:id="rId1"/>
    <hyperlink ref="J3" r:id="rId2"/>
    <hyperlink ref="J4" r:id="rId3"/>
    <hyperlink ref="J5" r:id="rId4"/>
    <hyperlink ref="J6" r:id="rId5"/>
    <hyperlink ref="J7" r:id="rId6"/>
    <hyperlink ref="J8" r:id="rId7"/>
    <hyperlink ref="J9" r:id="rId8"/>
    <hyperlink ref="J10" r:id="rId9"/>
    <hyperlink ref="J11" r:id="rId10"/>
    <hyperlink ref="J12" r:id="rId11"/>
    <hyperlink ref="C2" location="CrossWalk!C52" display="see crosswalk"/>
    <hyperlink ref="C3:C12" location="CrossWalk!C52" display="see crosswalk"/>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K1" zoomScale="80" zoomScaleNormal="80" workbookViewId="0">
      <pane ySplit="1" topLeftCell="A2" activePane="bottomLeft" state="frozen"/>
      <selection pane="bottomLeft" activeCell="R4" sqref="R4"/>
    </sheetView>
  </sheetViews>
  <sheetFormatPr defaultRowHeight="15" x14ac:dyDescent="0.25"/>
  <cols>
    <col min="2" max="2" width="12.7109375" bestFit="1" customWidth="1"/>
    <col min="3" max="3" width="39.7109375" bestFit="1" customWidth="1"/>
    <col min="5" max="6" width="22" customWidth="1"/>
    <col min="7" max="7" width="28.7109375" bestFit="1" customWidth="1"/>
    <col min="8" max="8" width="32.7109375" bestFit="1" customWidth="1"/>
    <col min="9" max="9" width="30.140625" bestFit="1" customWidth="1"/>
    <col min="11" max="12" width="30.140625" bestFit="1" customWidth="1"/>
    <col min="13" max="13" width="70.42578125" bestFit="1" customWidth="1"/>
    <col min="16" max="16" width="48.5703125" bestFit="1" customWidth="1"/>
  </cols>
  <sheetData>
    <row r="1" spans="1:18" ht="59.45" customHeight="1" thickTop="1" x14ac:dyDescent="0.3">
      <c r="A1" s="165" t="s">
        <v>141</v>
      </c>
      <c r="B1" s="166" t="s">
        <v>300</v>
      </c>
      <c r="C1" s="166" t="s">
        <v>279</v>
      </c>
      <c r="D1" s="166" t="s">
        <v>278</v>
      </c>
      <c r="E1" s="167" t="s">
        <v>280</v>
      </c>
      <c r="F1" s="167" t="s">
        <v>186</v>
      </c>
      <c r="G1" s="166" t="s">
        <v>295</v>
      </c>
      <c r="H1" s="166" t="s">
        <v>215</v>
      </c>
      <c r="I1" s="166" t="s">
        <v>152</v>
      </c>
      <c r="J1" s="166" t="s">
        <v>282</v>
      </c>
      <c r="K1" s="166" t="s">
        <v>153</v>
      </c>
      <c r="L1" s="166" t="s">
        <v>294</v>
      </c>
      <c r="M1" s="166" t="s">
        <v>146</v>
      </c>
      <c r="N1" s="166" t="s">
        <v>142</v>
      </c>
      <c r="O1" s="166" t="s">
        <v>143</v>
      </c>
      <c r="P1" s="168" t="s">
        <v>281</v>
      </c>
    </row>
    <row r="2" spans="1:18" ht="45.75" thickBot="1" x14ac:dyDescent="0.3">
      <c r="A2" s="70">
        <v>1</v>
      </c>
      <c r="B2" s="71" t="s">
        <v>297</v>
      </c>
      <c r="C2" s="72" t="s">
        <v>744</v>
      </c>
      <c r="D2" s="73" t="s">
        <v>356</v>
      </c>
      <c r="E2" s="73" t="s">
        <v>353</v>
      </c>
      <c r="F2" s="73" t="s">
        <v>353</v>
      </c>
      <c r="G2" s="73" t="s">
        <v>718</v>
      </c>
      <c r="H2" s="73" t="s">
        <v>357</v>
      </c>
      <c r="I2" s="73" t="s">
        <v>743</v>
      </c>
      <c r="J2" s="72" t="s">
        <v>742</v>
      </c>
      <c r="K2" s="76" t="s">
        <v>255</v>
      </c>
      <c r="L2" s="94" t="s">
        <v>736</v>
      </c>
      <c r="M2" s="78" t="s">
        <v>354</v>
      </c>
      <c r="N2" s="78" t="s">
        <v>354</v>
      </c>
      <c r="O2" s="75" t="str">
        <f>HYPERLINK(CONCATENATE("http://www.opencem.org/#/20170613/Intermountain/",N2),N2)</f>
        <v>HIV1RNAACncPtXXXOrdProbeAmpTarLabObs</v>
      </c>
      <c r="P2" s="164" t="s">
        <v>355</v>
      </c>
      <c r="R2" s="45"/>
    </row>
    <row r="3" spans="1:18" ht="60.75" thickBot="1" x14ac:dyDescent="0.3">
      <c r="A3" s="79">
        <v>2</v>
      </c>
      <c r="B3" s="80" t="s">
        <v>297</v>
      </c>
      <c r="C3" s="81" t="s">
        <v>744</v>
      </c>
      <c r="D3" s="82" t="s">
        <v>358</v>
      </c>
      <c r="E3" s="82" t="s">
        <v>359</v>
      </c>
      <c r="F3" s="82" t="s">
        <v>359</v>
      </c>
      <c r="G3" s="82" t="s">
        <v>718</v>
      </c>
      <c r="H3" s="82" t="s">
        <v>362</v>
      </c>
      <c r="I3" s="95" t="s">
        <v>737</v>
      </c>
      <c r="J3" s="81" t="s">
        <v>739</v>
      </c>
      <c r="K3" s="85" t="s">
        <v>255</v>
      </c>
      <c r="L3" s="96" t="s">
        <v>738</v>
      </c>
      <c r="M3" s="97" t="s">
        <v>360</v>
      </c>
      <c r="N3" s="87" t="s">
        <v>360</v>
      </c>
      <c r="O3" s="84" t="str">
        <f t="shared" ref="O3:O8" si="0">HYPERLINK(CONCATENATE("http://www.opencem.org/#/20170613/Intermountain/",N3),N3)</f>
        <v>HIV1AbACncPtSerOrdIBLabObs</v>
      </c>
      <c r="P3" s="169" t="s">
        <v>361</v>
      </c>
      <c r="R3" s="45"/>
    </row>
    <row r="4" spans="1:18" ht="49.15" customHeight="1" thickBot="1" x14ac:dyDescent="0.3">
      <c r="A4" s="79">
        <v>3</v>
      </c>
      <c r="B4" s="80" t="s">
        <v>297</v>
      </c>
      <c r="C4" s="81" t="s">
        <v>744</v>
      </c>
      <c r="D4" s="82" t="s">
        <v>367</v>
      </c>
      <c r="E4" s="82" t="s">
        <v>363</v>
      </c>
      <c r="F4" s="82" t="s">
        <v>363</v>
      </c>
      <c r="G4" s="82" t="s">
        <v>718</v>
      </c>
      <c r="H4" s="82" t="s">
        <v>366</v>
      </c>
      <c r="I4" s="95" t="s">
        <v>740</v>
      </c>
      <c r="J4" s="81" t="s">
        <v>741</v>
      </c>
      <c r="K4" s="85" t="s">
        <v>255</v>
      </c>
      <c r="L4" s="99" t="s">
        <v>735</v>
      </c>
      <c r="M4" s="87" t="s">
        <v>364</v>
      </c>
      <c r="N4" s="87" t="s">
        <v>364</v>
      </c>
      <c r="O4" s="84" t="str">
        <f t="shared" si="0"/>
        <v>HIV1AbPrThrPtSerPlasBldOrdIARapidLabObs</v>
      </c>
      <c r="P4" s="115" t="s">
        <v>365</v>
      </c>
      <c r="R4" s="49"/>
    </row>
    <row r="5" spans="1:18" ht="49.15" customHeight="1" thickBot="1" x14ac:dyDescent="0.3">
      <c r="A5" s="79">
        <v>4</v>
      </c>
      <c r="B5" s="80" t="s">
        <v>297</v>
      </c>
      <c r="C5" s="81" t="s">
        <v>744</v>
      </c>
      <c r="D5" s="82" t="s">
        <v>371</v>
      </c>
      <c r="E5" s="82" t="s">
        <v>368</v>
      </c>
      <c r="F5" s="82" t="s">
        <v>368</v>
      </c>
      <c r="G5" s="82" t="s">
        <v>718</v>
      </c>
      <c r="H5" s="82" t="s">
        <v>370</v>
      </c>
      <c r="I5" s="95" t="s">
        <v>740</v>
      </c>
      <c r="J5" s="81" t="s">
        <v>741</v>
      </c>
      <c r="K5" s="85" t="s">
        <v>255</v>
      </c>
      <c r="L5" s="99" t="s">
        <v>735</v>
      </c>
      <c r="M5" s="87" t="s">
        <v>369</v>
      </c>
      <c r="N5" s="87" t="s">
        <v>369</v>
      </c>
      <c r="O5" s="84" t="str">
        <f t="shared" si="0"/>
        <v>HIV2AbACncPtSerOrdEIALabObs</v>
      </c>
      <c r="P5" s="170" t="s">
        <v>365</v>
      </c>
      <c r="R5" s="45"/>
    </row>
    <row r="6" spans="1:18" ht="30.75" thickBot="1" x14ac:dyDescent="0.3">
      <c r="A6" s="79">
        <v>5</v>
      </c>
      <c r="B6" s="80" t="s">
        <v>297</v>
      </c>
      <c r="C6" s="81" t="s">
        <v>744</v>
      </c>
      <c r="D6" s="82" t="s">
        <v>396</v>
      </c>
      <c r="E6" s="82" t="s">
        <v>393</v>
      </c>
      <c r="F6" s="82" t="s">
        <v>393</v>
      </c>
      <c r="G6" s="82" t="s">
        <v>718</v>
      </c>
      <c r="H6" s="82" t="s">
        <v>395</v>
      </c>
      <c r="I6" s="83" t="s">
        <v>725</v>
      </c>
      <c r="J6" s="84" t="s">
        <v>726</v>
      </c>
      <c r="K6" s="85" t="s">
        <v>255</v>
      </c>
      <c r="L6" s="86" t="s">
        <v>721</v>
      </c>
      <c r="M6" s="87" t="s">
        <v>394</v>
      </c>
      <c r="N6" s="87" t="s">
        <v>394</v>
      </c>
      <c r="O6" s="84" t="str">
        <f t="shared" si="0"/>
        <v>HIV12AbACncPtSerPlasOrdEIALabObs</v>
      </c>
      <c r="P6" s="170" t="s">
        <v>375</v>
      </c>
      <c r="R6" s="45"/>
    </row>
    <row r="7" spans="1:18" ht="15.75" thickBot="1" x14ac:dyDescent="0.3">
      <c r="A7" s="79">
        <v>6</v>
      </c>
      <c r="B7" s="80" t="s">
        <v>297</v>
      </c>
      <c r="C7" s="81" t="s">
        <v>744</v>
      </c>
      <c r="D7" s="82" t="s">
        <v>689</v>
      </c>
      <c r="E7" s="82" t="s">
        <v>687</v>
      </c>
      <c r="F7" s="82" t="s">
        <v>687</v>
      </c>
      <c r="G7" s="82" t="s">
        <v>718</v>
      </c>
      <c r="H7" s="82" t="s">
        <v>690</v>
      </c>
      <c r="I7" s="128" t="s">
        <v>734</v>
      </c>
      <c r="J7" s="85" t="s">
        <v>734</v>
      </c>
      <c r="K7" s="85" t="s">
        <v>734</v>
      </c>
      <c r="L7" s="85" t="s">
        <v>734</v>
      </c>
      <c r="M7" s="87" t="s">
        <v>688</v>
      </c>
      <c r="N7" s="87" t="s">
        <v>688</v>
      </c>
      <c r="O7" s="84" t="str">
        <f t="shared" si="0"/>
        <v>HIV1RNALnCncPtSerPlasQnProbeAmpTarDetectionLimit17LogCopiesMLLabObs</v>
      </c>
      <c r="P7" s="171" t="s">
        <v>734</v>
      </c>
      <c r="R7" s="45"/>
    </row>
    <row r="8" spans="1:18" ht="15.75" thickBot="1" x14ac:dyDescent="0.3">
      <c r="A8" s="88">
        <v>7</v>
      </c>
      <c r="B8" s="89" t="s">
        <v>297</v>
      </c>
      <c r="C8" s="90" t="s">
        <v>744</v>
      </c>
      <c r="D8" s="91" t="s">
        <v>693</v>
      </c>
      <c r="E8" s="91" t="s">
        <v>691</v>
      </c>
      <c r="F8" s="91" t="s">
        <v>691</v>
      </c>
      <c r="G8" s="91" t="s">
        <v>718</v>
      </c>
      <c r="H8" s="91" t="s">
        <v>694</v>
      </c>
      <c r="I8" s="131" t="s">
        <v>734</v>
      </c>
      <c r="J8" s="92" t="s">
        <v>734</v>
      </c>
      <c r="K8" s="92" t="s">
        <v>734</v>
      </c>
      <c r="L8" s="92" t="s">
        <v>734</v>
      </c>
      <c r="M8" s="93" t="s">
        <v>692</v>
      </c>
      <c r="N8" s="93" t="s">
        <v>692</v>
      </c>
      <c r="O8" s="100" t="str">
        <f t="shared" si="0"/>
        <v>HIV1RNANCncPtSerPlasQnProbeAmpTarDetectionLimit50CopiesMLLabObs</v>
      </c>
      <c r="P8" s="172" t="s">
        <v>734</v>
      </c>
      <c r="R8" s="45"/>
    </row>
    <row r="9" spans="1:18" ht="15.75" thickTop="1" x14ac:dyDescent="0.25"/>
    <row r="10" spans="1:18" ht="18.75" x14ac:dyDescent="0.3">
      <c r="G10" s="50" t="s">
        <v>711</v>
      </c>
      <c r="H10" s="50"/>
    </row>
    <row r="11" spans="1:18" ht="18.75" x14ac:dyDescent="0.3">
      <c r="G11" s="50" t="s">
        <v>713</v>
      </c>
      <c r="H11" s="51" t="s">
        <v>712</v>
      </c>
    </row>
    <row r="12" spans="1:18" ht="18.75" x14ac:dyDescent="0.3">
      <c r="G12" s="50" t="s">
        <v>714</v>
      </c>
      <c r="H12" s="51" t="s">
        <v>716</v>
      </c>
    </row>
    <row r="13" spans="1:18" ht="18.75" x14ac:dyDescent="0.3">
      <c r="G13" s="50" t="s">
        <v>717</v>
      </c>
      <c r="H13" s="50" t="s">
        <v>715</v>
      </c>
    </row>
    <row r="16" spans="1:18" ht="15.75" thickBot="1" x14ac:dyDescent="0.3"/>
    <row r="17" spans="12:13" ht="15.75" thickBot="1" x14ac:dyDescent="0.3">
      <c r="L17" s="69"/>
      <c r="M17" s="69"/>
    </row>
    <row r="18" spans="12:13" ht="15.75" thickBot="1" x14ac:dyDescent="0.3">
      <c r="L18" s="69"/>
      <c r="M18" s="69"/>
    </row>
    <row r="19" spans="12:13" ht="15.75" thickBot="1" x14ac:dyDescent="0.3">
      <c r="L19" s="69"/>
      <c r="M19" s="69"/>
    </row>
    <row r="20" spans="12:13" ht="15.75" thickBot="1" x14ac:dyDescent="0.3">
      <c r="L20" s="69"/>
      <c r="M20" s="69"/>
    </row>
  </sheetData>
  <autoFilter ref="A1:P8"/>
  <hyperlinks>
    <hyperlink ref="J6" r:id="rId1"/>
    <hyperlink ref="J3" r:id="rId2"/>
    <hyperlink ref="J4" r:id="rId3"/>
    <hyperlink ref="J5" r:id="rId4"/>
    <hyperlink ref="J2" r:id="rId5"/>
    <hyperlink ref="C2" location="CrossWalk!C48" display="see crosswalk"/>
    <hyperlink ref="C3:C8" location="CrossWalk!C48" display="see crosswalk"/>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zoomScale="70" zoomScaleNormal="70" workbookViewId="0">
      <pane ySplit="1" topLeftCell="A2" activePane="bottomLeft" state="frozen"/>
      <selection pane="bottomLeft" activeCell="A6" sqref="A6"/>
    </sheetView>
  </sheetViews>
  <sheetFormatPr defaultRowHeight="15" x14ac:dyDescent="0.25"/>
  <cols>
    <col min="4" max="4" width="71.140625" bestFit="1" customWidth="1"/>
    <col min="5" max="6" width="31.5703125" customWidth="1"/>
    <col min="7" max="7" width="30" bestFit="1" customWidth="1"/>
    <col min="8" max="9" width="28.5703125" bestFit="1" customWidth="1"/>
    <col min="10" max="10" width="80.7109375" bestFit="1" customWidth="1"/>
    <col min="11" max="12" width="28.5703125" bestFit="1" customWidth="1"/>
    <col min="13" max="13" width="65.7109375" bestFit="1" customWidth="1"/>
    <col min="15" max="15" width="4.7109375" bestFit="1" customWidth="1"/>
    <col min="16" max="16" width="33.28515625" bestFit="1" customWidth="1"/>
  </cols>
  <sheetData>
    <row r="1" spans="1:16" ht="64.900000000000006" customHeight="1" thickTop="1" x14ac:dyDescent="0.3">
      <c r="A1" s="165" t="s">
        <v>141</v>
      </c>
      <c r="B1" s="166" t="s">
        <v>300</v>
      </c>
      <c r="C1" s="166" t="s">
        <v>279</v>
      </c>
      <c r="D1" s="166" t="s">
        <v>278</v>
      </c>
      <c r="E1" s="167" t="s">
        <v>280</v>
      </c>
      <c r="F1" s="167" t="s">
        <v>186</v>
      </c>
      <c r="G1" s="166" t="s">
        <v>295</v>
      </c>
      <c r="H1" s="166" t="s">
        <v>215</v>
      </c>
      <c r="I1" s="166" t="s">
        <v>152</v>
      </c>
      <c r="J1" s="166" t="s">
        <v>282</v>
      </c>
      <c r="K1" s="166" t="s">
        <v>153</v>
      </c>
      <c r="L1" s="166" t="s">
        <v>294</v>
      </c>
      <c r="M1" s="166" t="s">
        <v>146</v>
      </c>
      <c r="N1" s="166" t="s">
        <v>142</v>
      </c>
      <c r="O1" s="166" t="s">
        <v>143</v>
      </c>
      <c r="P1" s="168" t="s">
        <v>281</v>
      </c>
    </row>
    <row r="2" spans="1:16" ht="30.75" thickBot="1" x14ac:dyDescent="0.3">
      <c r="A2" s="70">
        <v>1</v>
      </c>
      <c r="B2" s="71" t="s">
        <v>297</v>
      </c>
      <c r="C2" s="72" t="s">
        <v>744</v>
      </c>
      <c r="D2" s="73" t="s">
        <v>372</v>
      </c>
      <c r="E2" s="73" t="s">
        <v>373</v>
      </c>
      <c r="F2" s="73" t="s">
        <v>373</v>
      </c>
      <c r="G2" s="73" t="s">
        <v>718</v>
      </c>
      <c r="H2" s="73" t="s">
        <v>376</v>
      </c>
      <c r="I2" s="74" t="s">
        <v>725</v>
      </c>
      <c r="J2" s="75" t="s">
        <v>726</v>
      </c>
      <c r="K2" s="76" t="s">
        <v>255</v>
      </c>
      <c r="L2" s="77" t="s">
        <v>721</v>
      </c>
      <c r="M2" s="78" t="s">
        <v>374</v>
      </c>
      <c r="N2" s="78" t="s">
        <v>374</v>
      </c>
      <c r="O2" s="78"/>
      <c r="P2" s="164" t="s">
        <v>375</v>
      </c>
    </row>
    <row r="3" spans="1:16" ht="30.75" thickBot="1" x14ac:dyDescent="0.3">
      <c r="A3" s="79">
        <v>2</v>
      </c>
      <c r="B3" s="80" t="s">
        <v>297</v>
      </c>
      <c r="C3" s="81" t="s">
        <v>744</v>
      </c>
      <c r="D3" s="82" t="s">
        <v>385</v>
      </c>
      <c r="E3" s="82" t="s">
        <v>386</v>
      </c>
      <c r="F3" s="82" t="s">
        <v>386</v>
      </c>
      <c r="G3" s="82" t="s">
        <v>718</v>
      </c>
      <c r="H3" s="82" t="s">
        <v>388</v>
      </c>
      <c r="I3" s="83" t="s">
        <v>725</v>
      </c>
      <c r="J3" s="84" t="s">
        <v>726</v>
      </c>
      <c r="K3" s="85" t="s">
        <v>255</v>
      </c>
      <c r="L3" s="86" t="s">
        <v>721</v>
      </c>
      <c r="M3" s="87" t="s">
        <v>387</v>
      </c>
      <c r="N3" s="87" t="s">
        <v>387</v>
      </c>
      <c r="O3" s="87"/>
      <c r="P3" s="115" t="s">
        <v>375</v>
      </c>
    </row>
    <row r="4" spans="1:16" ht="30.75" thickBot="1" x14ac:dyDescent="0.3">
      <c r="A4" s="79">
        <v>3</v>
      </c>
      <c r="B4" s="80" t="s">
        <v>297</v>
      </c>
      <c r="C4" s="81" t="s">
        <v>744</v>
      </c>
      <c r="D4" s="82" t="s">
        <v>389</v>
      </c>
      <c r="E4" s="82" t="s">
        <v>390</v>
      </c>
      <c r="F4" s="82" t="s">
        <v>390</v>
      </c>
      <c r="G4" s="82" t="s">
        <v>718</v>
      </c>
      <c r="H4" s="82" t="s">
        <v>392</v>
      </c>
      <c r="I4" s="83" t="s">
        <v>725</v>
      </c>
      <c r="J4" s="84" t="s">
        <v>726</v>
      </c>
      <c r="K4" s="85" t="s">
        <v>255</v>
      </c>
      <c r="L4" s="86" t="s">
        <v>721</v>
      </c>
      <c r="M4" s="87" t="s">
        <v>391</v>
      </c>
      <c r="N4" s="87" t="s">
        <v>391</v>
      </c>
      <c r="O4" s="87"/>
      <c r="P4" s="115" t="s">
        <v>375</v>
      </c>
    </row>
    <row r="5" spans="1:16" ht="30.75" thickBot="1" x14ac:dyDescent="0.3">
      <c r="A5" s="79">
        <v>4</v>
      </c>
      <c r="B5" s="80" t="s">
        <v>297</v>
      </c>
      <c r="C5" s="81" t="s">
        <v>744</v>
      </c>
      <c r="D5" s="82" t="s">
        <v>432</v>
      </c>
      <c r="E5" s="82" t="s">
        <v>433</v>
      </c>
      <c r="F5" s="82" t="s">
        <v>433</v>
      </c>
      <c r="G5" s="82" t="s">
        <v>718</v>
      </c>
      <c r="H5" s="82" t="s">
        <v>436</v>
      </c>
      <c r="I5" s="83" t="s">
        <v>725</v>
      </c>
      <c r="J5" s="84" t="s">
        <v>726</v>
      </c>
      <c r="K5" s="85" t="s">
        <v>255</v>
      </c>
      <c r="L5" s="86" t="s">
        <v>721</v>
      </c>
      <c r="M5" s="87" t="s">
        <v>434</v>
      </c>
      <c r="N5" s="87" t="s">
        <v>434</v>
      </c>
      <c r="O5" s="87"/>
      <c r="P5" s="115" t="s">
        <v>435</v>
      </c>
    </row>
    <row r="6" spans="1:16" ht="15.75" thickBot="1" x14ac:dyDescent="0.3">
      <c r="A6" s="79">
        <v>5</v>
      </c>
      <c r="B6" s="80" t="s">
        <v>297</v>
      </c>
      <c r="C6" s="81" t="s">
        <v>744</v>
      </c>
      <c r="D6" s="82" t="s">
        <v>639</v>
      </c>
      <c r="E6" s="82" t="s">
        <v>640</v>
      </c>
      <c r="F6" s="82" t="s">
        <v>640</v>
      </c>
      <c r="G6" s="82" t="s">
        <v>718</v>
      </c>
      <c r="H6" s="82" t="s">
        <v>642</v>
      </c>
      <c r="I6" s="128" t="s">
        <v>734</v>
      </c>
      <c r="J6" s="85" t="s">
        <v>734</v>
      </c>
      <c r="K6" s="85" t="s">
        <v>734</v>
      </c>
      <c r="L6" s="85" t="s">
        <v>734</v>
      </c>
      <c r="M6" s="87" t="s">
        <v>641</v>
      </c>
      <c r="N6" s="87" t="s">
        <v>641</v>
      </c>
      <c r="O6" s="87"/>
      <c r="P6" s="171" t="s">
        <v>734</v>
      </c>
    </row>
    <row r="7" spans="1:16" ht="15.75" thickBot="1" x14ac:dyDescent="0.3">
      <c r="A7" s="88">
        <v>6</v>
      </c>
      <c r="B7" s="89" t="s">
        <v>297</v>
      </c>
      <c r="C7" s="90" t="s">
        <v>744</v>
      </c>
      <c r="D7" s="91" t="s">
        <v>683</v>
      </c>
      <c r="E7" s="91" t="s">
        <v>684</v>
      </c>
      <c r="F7" s="91" t="s">
        <v>684</v>
      </c>
      <c r="G7" s="91" t="s">
        <v>718</v>
      </c>
      <c r="H7" s="91" t="s">
        <v>686</v>
      </c>
      <c r="I7" s="131" t="s">
        <v>734</v>
      </c>
      <c r="J7" s="92" t="s">
        <v>734</v>
      </c>
      <c r="K7" s="92" t="s">
        <v>734</v>
      </c>
      <c r="L7" s="92" t="s">
        <v>734</v>
      </c>
      <c r="M7" s="93" t="s">
        <v>685</v>
      </c>
      <c r="N7" s="93" t="s">
        <v>685</v>
      </c>
      <c r="O7" s="93"/>
      <c r="P7" s="172" t="s">
        <v>734</v>
      </c>
    </row>
    <row r="8" spans="1:16" ht="15.75" thickTop="1" x14ac:dyDescent="0.25"/>
    <row r="9" spans="1:16" ht="18.75" x14ac:dyDescent="0.3">
      <c r="G9" s="50" t="s">
        <v>711</v>
      </c>
      <c r="H9" s="50"/>
    </row>
    <row r="10" spans="1:16" ht="18.75" x14ac:dyDescent="0.3">
      <c r="G10" s="50" t="s">
        <v>713</v>
      </c>
      <c r="H10" s="51" t="s">
        <v>712</v>
      </c>
    </row>
    <row r="11" spans="1:16" ht="18.75" x14ac:dyDescent="0.3">
      <c r="G11" s="50" t="s">
        <v>714</v>
      </c>
      <c r="H11" s="51" t="s">
        <v>716</v>
      </c>
    </row>
    <row r="12" spans="1:16" ht="18.75" x14ac:dyDescent="0.3">
      <c r="G12" s="50" t="s">
        <v>717</v>
      </c>
      <c r="H12" s="50" t="s">
        <v>715</v>
      </c>
    </row>
  </sheetData>
  <autoFilter ref="A1:P7"/>
  <hyperlinks>
    <hyperlink ref="J2" r:id="rId1"/>
    <hyperlink ref="J3" r:id="rId2"/>
    <hyperlink ref="J4" r:id="rId3"/>
    <hyperlink ref="J5" r:id="rId4"/>
    <hyperlink ref="C2" location="CrossWalk!C34" display="see crosswalk"/>
    <hyperlink ref="C3:C7" location="CrossWalk!C34" display="see crosswal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CrossWalk</vt:lpstr>
      <vt:lpstr>HPV</vt:lpstr>
      <vt:lpstr>PAP</vt:lpstr>
      <vt:lpstr>CT</vt:lpstr>
      <vt:lpstr>GC</vt:lpstr>
      <vt:lpstr>CT_GC_combo</vt:lpstr>
      <vt:lpstr>HIV</vt:lpstr>
      <vt:lpstr>PregnancyTests</vt:lpstr>
    </vt:vector>
  </TitlesOfParts>
  <Company>Intermountain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 Heale</dc:creator>
  <cp:lastModifiedBy>Saritha Patur</cp:lastModifiedBy>
  <dcterms:created xsi:type="dcterms:W3CDTF">2017-05-18T22:09:37Z</dcterms:created>
  <dcterms:modified xsi:type="dcterms:W3CDTF">2017-07-26T21:01:35Z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cb510f-b045-4068-810f-c7c3c3cc04c3_Enabled">
    <vt:lpwstr>True</vt:lpwstr>
  </property>
  <property fmtid="{D5CDD505-2E9C-101B-9397-08002B2CF9AE}" pid="3" name="MSIP_Label_dbcb510f-b045-4068-810f-c7c3c3cc04c3_SiteId">
    <vt:lpwstr>a79016de-bdd0-4e47-91f4-79416ab912ad</vt:lpwstr>
  </property>
  <property fmtid="{D5CDD505-2E9C-101B-9397-08002B2CF9AE}" pid="4" name="MSIP_Label_dbcb510f-b045-4068-810f-c7c3c3cc04c3_Ref">
    <vt:lpwstr>https://api.informationprotection.azure.com/api/a79016de-bdd0-4e47-91f4-79416ab912ad</vt:lpwstr>
  </property>
  <property fmtid="{D5CDD505-2E9C-101B-9397-08002B2CF9AE}" pid="5" name="MSIP_Label_dbcb510f-b045-4068-810f-c7c3c3cc04c3_SetBy">
    <vt:lpwstr>Bret.Heale@imail.org</vt:lpwstr>
  </property>
  <property fmtid="{D5CDD505-2E9C-101B-9397-08002B2CF9AE}" pid="6" name="MSIP_Label_dbcb510f-b045-4068-810f-c7c3c3cc04c3_SetDate">
    <vt:lpwstr>2017-06-14T12:13:29.5485054-06:00</vt:lpwstr>
  </property>
  <property fmtid="{D5CDD505-2E9C-101B-9397-08002B2CF9AE}" pid="7" name="MSIP_Label_dbcb510f-b045-4068-810f-c7c3c3cc04c3_Name">
    <vt:lpwstr>Public Information</vt:lpwstr>
  </property>
  <property fmtid="{D5CDD505-2E9C-101B-9397-08002B2CF9AE}" pid="8" name="MSIP_Label_dbcb510f-b045-4068-810f-c7c3c3cc04c3_Application">
    <vt:lpwstr>Microsoft Azure Information Protection</vt:lpwstr>
  </property>
  <property fmtid="{D5CDD505-2E9C-101B-9397-08002B2CF9AE}" pid="9" name="MSIP_Label_dbcb510f-b045-4068-810f-c7c3c3cc04c3_Extended_MSFT_Method">
    <vt:lpwstr>Manual</vt:lpwstr>
  </property>
  <property fmtid="{D5CDD505-2E9C-101B-9397-08002B2CF9AE}" pid="10" name="Sensitivity">
    <vt:lpwstr>Public Information</vt:lpwstr>
  </property>
</Properties>
</file>